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10" firstSheet="1" activeTab="1"/>
  </bookViews>
  <sheets>
    <sheet name="回復済み_Sheet1" sheetId="1" state="veryHidden" r:id="rId1"/>
    <sheet name="R4" sheetId="2" r:id="rId2"/>
    <sheet name="R3" sheetId="3" r:id="rId3"/>
    <sheet name="R2" sheetId="4" r:id="rId4"/>
    <sheet name="R1" sheetId="5" r:id="rId5"/>
    <sheet name="H30" sheetId="6" r:id="rId6"/>
    <sheet name="H29" sheetId="7" r:id="rId7"/>
    <sheet name="H28" sheetId="8" r:id="rId8"/>
    <sheet name="H27" sheetId="9" r:id="rId9"/>
    <sheet name="H26" sheetId="10" r:id="rId10"/>
    <sheet name="H25" sheetId="11" r:id="rId11"/>
    <sheet name="H24" sheetId="12" r:id="rId12"/>
    <sheet name="H23" sheetId="13" r:id="rId13"/>
  </sheets>
  <definedNames/>
  <calcPr fullCalcOnLoad="1"/>
</workbook>
</file>

<file path=xl/sharedStrings.xml><?xml version="1.0" encoding="utf-8"?>
<sst xmlns="http://schemas.openxmlformats.org/spreadsheetml/2006/main" count="659" uniqueCount="90">
  <si>
    <t>計</t>
  </si>
  <si>
    <t>日</t>
  </si>
  <si>
    <t>月</t>
  </si>
  <si>
    <t>火</t>
  </si>
  <si>
    <t>水</t>
  </si>
  <si>
    <t>木</t>
  </si>
  <si>
    <t>金</t>
  </si>
  <si>
    <t>土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</si>
  <si>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</si>
  <si>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</si>
  <si>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</si>
  <si>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</si>
  <si>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</si>
  <si>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</si>
  <si>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</si>
  <si>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</si>
  <si>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</si>
  <si>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</si>
  <si>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</si>
  <si>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</si>
  <si>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区　分</t>
  </si>
  <si>
    <r>
      <t>資料：</t>
    </r>
    <r>
      <rPr>
        <sz val="11"/>
        <rFont val="ＭＳ Ｐ明朝"/>
        <family val="1"/>
      </rPr>
      <t>消防本部</t>
    </r>
  </si>
  <si>
    <t>曜日割合
(％)</t>
  </si>
  <si>
    <t>１９-１７　東名高速道路救急出場状況（月別、曜日別）</t>
  </si>
  <si>
    <t>平成23年中 （単位：件）</t>
  </si>
  <si>
    <t>平成24年中 （単位：件）</t>
  </si>
  <si>
    <t>１９-１７　東名高速道路救急出場状況（月別、曜日別）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</si>
  <si>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</si>
  <si>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</si>
  <si>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</si>
  <si>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</si>
  <si>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</si>
  <si>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</si>
  <si>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</si>
  <si>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</si>
  <si>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</si>
  <si>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</si>
  <si>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</si>
  <si>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</si>
  <si>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</si>
  <si>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曜日割合
(％)</t>
  </si>
  <si>
    <r>
      <t>資料：</t>
    </r>
    <r>
      <rPr>
        <sz val="11"/>
        <rFont val="ＭＳ Ｐ明朝"/>
        <family val="1"/>
      </rPr>
      <t>消防本部</t>
    </r>
  </si>
  <si>
    <t>１９-１７　東名高速道路救急出場状況（月別、曜日別）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</si>
  <si>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</si>
  <si>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</si>
  <si>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</si>
  <si>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</si>
  <si>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</si>
  <si>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</si>
  <si>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</si>
  <si>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</si>
  <si>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</si>
  <si>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</si>
  <si>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</si>
  <si>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</si>
  <si>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</si>
  <si>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曜日割合
(％)</t>
  </si>
  <si>
    <r>
      <t>資料：</t>
    </r>
    <r>
      <rPr>
        <sz val="11"/>
        <rFont val="ＭＳ Ｐ明朝"/>
        <family val="1"/>
      </rPr>
      <t>消防本部</t>
    </r>
  </si>
  <si>
    <t>平成25年中 （単位：件）</t>
  </si>
  <si>
    <t>平成26年中 （単位：件）</t>
  </si>
  <si>
    <t>平成27年中 （単位：件）</t>
  </si>
  <si>
    <t>-</t>
  </si>
  <si>
    <t>平成28年中 （単位：件）</t>
  </si>
  <si>
    <t>１９-１９　東名高速道路救急出場状況（月別、曜日別）</t>
  </si>
  <si>
    <t>平成29年中 （単位：件）</t>
  </si>
  <si>
    <t>令和元年中 （単位：件）</t>
  </si>
  <si>
    <t>-</t>
  </si>
  <si>
    <t>-</t>
  </si>
  <si>
    <t>-</t>
  </si>
  <si>
    <t>令和２年中 （単位：件）</t>
  </si>
  <si>
    <t>-</t>
  </si>
  <si>
    <t>-</t>
  </si>
  <si>
    <t>-</t>
  </si>
  <si>
    <t>-</t>
  </si>
  <si>
    <t>-</t>
  </si>
  <si>
    <t>令和３年中 （単位：件）</t>
  </si>
  <si>
    <t>注：割合については、小数点第２位を四捨五入のため、合算が100％とならない場合があります。</t>
  </si>
  <si>
    <t>令和４年中 （単位：件）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</si>
  <si>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</si>
  <si>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</si>
  <si>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</si>
  <si>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</si>
  <si>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</si>
  <si>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</si>
  <si>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</si>
  <si>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</si>
  <si>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</si>
  <si>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</si>
  <si>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平成30年中 （単位：件）</t>
  </si>
  <si>
    <t xml:space="preserve"> 注 ：割合については、小数点第２位を四捨五入のため、合算が100％とならない場合があります。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</si>
</sst>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\-#,##0.0"/>
    <numFmt numFmtId="178" formatCode="#,##0;\-#,##0;&quot;-&quot;"/>
    <numFmt numFmtId="179" formatCode="0.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</numFmts>
  <fonts count="52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1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179" fontId="11" fillId="0" borderId="15" xfId="0" applyNumberFormat="1" applyFont="1" applyFill="1" applyBorder="1" applyAlignment="1" applyProtection="1">
      <alignment vertical="center"/>
      <protection/>
    </xf>
    <xf numFmtId="179" fontId="11" fillId="0" borderId="0" xfId="0" applyNumberFormat="1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2" fillId="0" borderId="13" xfId="0" applyNumberFormat="1" applyFont="1" applyFill="1" applyBorder="1" applyAlignment="1">
      <alignment vertical="center"/>
    </xf>
    <xf numFmtId="41" fontId="11" fillId="0" borderId="0" xfId="0" applyNumberFormat="1" applyFont="1" applyFill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2" fillId="0" borderId="16" xfId="0" applyNumberFormat="1" applyFont="1" applyFill="1" applyBorder="1" applyAlignment="1">
      <alignment vertical="center"/>
    </xf>
    <xf numFmtId="41" fontId="12" fillId="0" borderId="13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41" fontId="11" fillId="33" borderId="17" xfId="0" applyNumberFormat="1" applyFont="1" applyFill="1" applyBorder="1" applyAlignment="1">
      <alignment vertical="center"/>
    </xf>
    <xf numFmtId="41" fontId="11" fillId="33" borderId="0" xfId="0" applyNumberFormat="1" applyFont="1" applyFill="1" applyAlignment="1">
      <alignment vertical="center"/>
    </xf>
    <xf numFmtId="41" fontId="11" fillId="33" borderId="0" xfId="0" applyNumberFormat="1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vertical="center"/>
    </xf>
    <xf numFmtId="41" fontId="11" fillId="34" borderId="17" xfId="0" applyNumberFormat="1" applyFont="1" applyFill="1" applyBorder="1" applyAlignment="1">
      <alignment vertical="center"/>
    </xf>
    <xf numFmtId="41" fontId="11" fillId="34" borderId="0" xfId="0" applyNumberFormat="1" applyFont="1" applyFill="1" applyAlignment="1">
      <alignment vertical="center"/>
    </xf>
    <xf numFmtId="41" fontId="11" fillId="34" borderId="0" xfId="0" applyNumberFormat="1" applyFont="1" applyFill="1" applyBorder="1" applyAlignment="1">
      <alignment vertical="center"/>
    </xf>
    <xf numFmtId="41" fontId="11" fillId="0" borderId="17" xfId="0" applyNumberFormat="1" applyFont="1" applyFill="1" applyBorder="1" applyAlignment="1">
      <alignment vertical="center"/>
    </xf>
    <xf numFmtId="41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1" fontId="11" fillId="0" borderId="17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center"/>
    </xf>
    <xf numFmtId="176" fontId="11" fillId="0" borderId="15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Alignment="1">
      <alignment vertical="center"/>
    </xf>
    <xf numFmtId="41" fontId="11" fillId="0" borderId="18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41" fontId="11" fillId="0" borderId="16" xfId="0" applyNumberFormat="1" applyFont="1" applyFill="1" applyBorder="1" applyAlignment="1">
      <alignment horizontal="right" vertical="center"/>
    </xf>
    <xf numFmtId="41" fontId="11" fillId="0" borderId="13" xfId="0" applyNumberFormat="1" applyFont="1" applyFill="1" applyBorder="1" applyAlignment="1">
      <alignment horizontal="right" vertical="center"/>
    </xf>
    <xf numFmtId="41" fontId="11" fillId="0" borderId="13" xfId="0" applyNumberFormat="1" applyFont="1" applyFill="1" applyBorder="1" applyAlignment="1">
      <alignment vertical="center"/>
    </xf>
    <xf numFmtId="176" fontId="11" fillId="0" borderId="13" xfId="0" applyNumberFormat="1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41" fontId="11" fillId="0" borderId="15" xfId="0" applyNumberFormat="1" applyFont="1" applyFill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P14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:P1"/>
    </sheetView>
  </sheetViews>
  <sheetFormatPr defaultColWidth="8.59765625" defaultRowHeight="15"/>
  <cols>
    <col min="1" max="1" width="1.59765625" style="3" customWidth="1"/>
    <col min="2" max="2" width="8.3984375" style="3" customWidth="1"/>
    <col min="3" max="14" width="5.09765625" style="7" customWidth="1"/>
    <col min="15" max="15" width="4.59765625" style="7" customWidth="1"/>
    <col min="16" max="16" width="10.09765625" style="7" customWidth="1"/>
    <col min="17" max="16384" width="8.59765625" style="3" customWidth="1"/>
  </cols>
  <sheetData>
    <row r="1" spans="2:16" ht="24">
      <c r="B1" s="56" t="s">
        <v>23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4:16" ht="13.5" customHeight="1">
      <c r="N2" s="25"/>
      <c r="O2" s="25"/>
      <c r="P2" s="26" t="s">
        <v>59</v>
      </c>
    </row>
    <row r="3" spans="2:16" ht="4.5" customHeight="1" thickBot="1">
      <c r="B3" s="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7"/>
      <c r="O3" s="27"/>
      <c r="P3" s="27"/>
    </row>
    <row r="4" spans="2:16" ht="27">
      <c r="B4" s="1" t="s">
        <v>20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0</v>
      </c>
      <c r="P4" s="12" t="s">
        <v>22</v>
      </c>
    </row>
    <row r="5" spans="2:16" ht="16.5" customHeight="1">
      <c r="B5" s="5" t="s">
        <v>1</v>
      </c>
      <c r="C5" s="28">
        <v>0</v>
      </c>
      <c r="D5" s="29">
        <v>0</v>
      </c>
      <c r="E5" s="29">
        <v>0</v>
      </c>
      <c r="F5" s="29">
        <v>0</v>
      </c>
      <c r="G5" s="30">
        <v>3</v>
      </c>
      <c r="H5" s="29">
        <v>1</v>
      </c>
      <c r="I5" s="29">
        <v>0</v>
      </c>
      <c r="J5" s="29">
        <v>3</v>
      </c>
      <c r="K5" s="29">
        <v>0</v>
      </c>
      <c r="L5" s="29">
        <v>0</v>
      </c>
      <c r="M5" s="29">
        <v>7</v>
      </c>
      <c r="N5" s="29">
        <v>4</v>
      </c>
      <c r="O5" s="17">
        <f aca="true" t="shared" si="0" ref="O5:O11">SUM(C5:N5)</f>
        <v>18</v>
      </c>
      <c r="P5" s="10">
        <f>O5/O12*100</f>
        <v>22.78481012658228</v>
      </c>
    </row>
    <row r="6" spans="2:16" ht="16.5" customHeight="1">
      <c r="B6" s="5" t="s">
        <v>2</v>
      </c>
      <c r="C6" s="28">
        <v>0</v>
      </c>
      <c r="D6" s="29">
        <v>0</v>
      </c>
      <c r="E6" s="29">
        <v>0</v>
      </c>
      <c r="F6" s="29">
        <v>0</v>
      </c>
      <c r="G6" s="30">
        <v>0</v>
      </c>
      <c r="H6" s="29">
        <v>0</v>
      </c>
      <c r="I6" s="29">
        <v>1</v>
      </c>
      <c r="J6" s="29">
        <v>1</v>
      </c>
      <c r="K6" s="29">
        <v>1</v>
      </c>
      <c r="L6" s="29">
        <v>0</v>
      </c>
      <c r="M6" s="29">
        <v>0</v>
      </c>
      <c r="N6" s="29">
        <v>0</v>
      </c>
      <c r="O6" s="17">
        <f t="shared" si="0"/>
        <v>3</v>
      </c>
      <c r="P6" s="15">
        <f>O6/O12*100</f>
        <v>3.79746835443038</v>
      </c>
    </row>
    <row r="7" spans="2:16" ht="16.5" customHeight="1">
      <c r="B7" s="5" t="s">
        <v>3</v>
      </c>
      <c r="C7" s="28">
        <v>0</v>
      </c>
      <c r="D7" s="29">
        <v>0</v>
      </c>
      <c r="E7" s="29">
        <v>0</v>
      </c>
      <c r="F7" s="29">
        <v>0</v>
      </c>
      <c r="G7" s="30">
        <v>1</v>
      </c>
      <c r="H7" s="29">
        <v>0</v>
      </c>
      <c r="I7" s="29">
        <v>3</v>
      </c>
      <c r="J7" s="29">
        <v>0</v>
      </c>
      <c r="K7" s="29">
        <v>2</v>
      </c>
      <c r="L7" s="29">
        <v>0</v>
      </c>
      <c r="M7" s="29">
        <v>0</v>
      </c>
      <c r="N7" s="29">
        <v>2</v>
      </c>
      <c r="O7" s="17">
        <f t="shared" si="0"/>
        <v>8</v>
      </c>
      <c r="P7" s="11">
        <f>O7/O12*100</f>
        <v>10.126582278481013</v>
      </c>
    </row>
    <row r="8" spans="2:16" ht="16.5" customHeight="1">
      <c r="B8" s="5" t="s">
        <v>4</v>
      </c>
      <c r="C8" s="28">
        <v>2</v>
      </c>
      <c r="D8" s="29">
        <v>1</v>
      </c>
      <c r="E8" s="29">
        <v>2</v>
      </c>
      <c r="F8" s="29">
        <v>0</v>
      </c>
      <c r="G8" s="30">
        <v>0</v>
      </c>
      <c r="H8" s="29">
        <v>0</v>
      </c>
      <c r="I8" s="29">
        <v>0</v>
      </c>
      <c r="J8" s="29">
        <v>0</v>
      </c>
      <c r="K8" s="29">
        <v>2</v>
      </c>
      <c r="L8" s="29">
        <v>0</v>
      </c>
      <c r="M8" s="29">
        <v>0</v>
      </c>
      <c r="N8" s="29">
        <v>0</v>
      </c>
      <c r="O8" s="17">
        <f t="shared" si="0"/>
        <v>7</v>
      </c>
      <c r="P8" s="11">
        <f>O8/O12*100</f>
        <v>8.860759493670885</v>
      </c>
    </row>
    <row r="9" spans="2:16" ht="16.5" customHeight="1">
      <c r="B9" s="5" t="s">
        <v>5</v>
      </c>
      <c r="C9" s="28">
        <v>3</v>
      </c>
      <c r="D9" s="29">
        <v>0</v>
      </c>
      <c r="E9" s="30">
        <v>2</v>
      </c>
      <c r="F9" s="29">
        <v>0</v>
      </c>
      <c r="G9" s="30">
        <v>3</v>
      </c>
      <c r="H9" s="29">
        <v>0</v>
      </c>
      <c r="I9" s="29">
        <v>0</v>
      </c>
      <c r="J9" s="29">
        <v>4</v>
      </c>
      <c r="K9" s="29">
        <v>0</v>
      </c>
      <c r="L9" s="29">
        <v>0</v>
      </c>
      <c r="M9" s="29">
        <v>3</v>
      </c>
      <c r="N9" s="29">
        <v>2</v>
      </c>
      <c r="O9" s="17">
        <f t="shared" si="0"/>
        <v>17</v>
      </c>
      <c r="P9" s="11">
        <f>O9/O12*100</f>
        <v>21.518987341772153</v>
      </c>
    </row>
    <row r="10" spans="2:16" ht="16.5" customHeight="1">
      <c r="B10" s="5" t="s">
        <v>6</v>
      </c>
      <c r="C10" s="28">
        <v>2</v>
      </c>
      <c r="D10" s="29">
        <v>2</v>
      </c>
      <c r="E10" s="29">
        <v>2</v>
      </c>
      <c r="F10" s="29">
        <v>1</v>
      </c>
      <c r="G10" s="30">
        <v>1</v>
      </c>
      <c r="H10" s="29">
        <v>0</v>
      </c>
      <c r="I10" s="29">
        <v>0</v>
      </c>
      <c r="J10" s="29">
        <v>4</v>
      </c>
      <c r="K10" s="29">
        <v>2</v>
      </c>
      <c r="L10" s="29">
        <v>0</v>
      </c>
      <c r="M10" s="29">
        <v>0</v>
      </c>
      <c r="N10" s="29">
        <v>0</v>
      </c>
      <c r="O10" s="17">
        <f t="shared" si="0"/>
        <v>14</v>
      </c>
      <c r="P10" s="11">
        <f>O10/O12*100</f>
        <v>17.72151898734177</v>
      </c>
    </row>
    <row r="11" spans="2:16" ht="16.5" customHeight="1">
      <c r="B11" s="13" t="s">
        <v>7</v>
      </c>
      <c r="C11" s="28">
        <v>1</v>
      </c>
      <c r="D11" s="30">
        <v>0</v>
      </c>
      <c r="E11" s="30">
        <v>0</v>
      </c>
      <c r="F11" s="30">
        <v>3</v>
      </c>
      <c r="G11" s="30">
        <v>5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2</v>
      </c>
      <c r="N11" s="30">
        <v>1</v>
      </c>
      <c r="O11" s="18">
        <f t="shared" si="0"/>
        <v>12</v>
      </c>
      <c r="P11" s="11">
        <f>O11/O12*100</f>
        <v>15.18987341772152</v>
      </c>
    </row>
    <row r="12" spans="2:16" s="14" customFormat="1" ht="16.5" customHeight="1" thickBot="1">
      <c r="B12" s="2" t="s">
        <v>0</v>
      </c>
      <c r="C12" s="19">
        <f aca="true" t="shared" si="1" ref="C12:P12">SUM(C5:C11)</f>
        <v>8</v>
      </c>
      <c r="D12" s="20">
        <f t="shared" si="1"/>
        <v>3</v>
      </c>
      <c r="E12" s="20">
        <f t="shared" si="1"/>
        <v>6</v>
      </c>
      <c r="F12" s="20">
        <f t="shared" si="1"/>
        <v>4</v>
      </c>
      <c r="G12" s="20">
        <f t="shared" si="1"/>
        <v>13</v>
      </c>
      <c r="H12" s="20">
        <f t="shared" si="1"/>
        <v>1</v>
      </c>
      <c r="I12" s="20">
        <f t="shared" si="1"/>
        <v>4</v>
      </c>
      <c r="J12" s="20">
        <f t="shared" si="1"/>
        <v>12</v>
      </c>
      <c r="K12" s="20">
        <f t="shared" si="1"/>
        <v>7</v>
      </c>
      <c r="L12" s="20">
        <f t="shared" si="1"/>
        <v>0</v>
      </c>
      <c r="M12" s="20">
        <f t="shared" si="1"/>
        <v>12</v>
      </c>
      <c r="N12" s="20">
        <f t="shared" si="1"/>
        <v>9</v>
      </c>
      <c r="O12" s="20">
        <f t="shared" si="1"/>
        <v>79</v>
      </c>
      <c r="P12" s="16">
        <f t="shared" si="1"/>
        <v>100</v>
      </c>
    </row>
    <row r="13" ht="4.5" customHeight="1"/>
    <row r="14" ht="13.5">
      <c r="B14" s="6" t="s">
        <v>21</v>
      </c>
    </row>
  </sheetData>
  <sheetProtection/>
  <mergeCells count="1">
    <mergeCell ref="B1:P1"/>
  </mergeCells>
  <printOptions/>
  <pageMargins left="0.5" right="0.5" top="0.5" bottom="0.5" header="0.512" footer="0.51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P14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:P1"/>
    </sheetView>
  </sheetViews>
  <sheetFormatPr defaultColWidth="8.59765625" defaultRowHeight="15"/>
  <cols>
    <col min="1" max="1" width="1.59765625" style="3" customWidth="1"/>
    <col min="2" max="2" width="8.3984375" style="3" customWidth="1"/>
    <col min="3" max="14" width="5.09765625" style="7" customWidth="1"/>
    <col min="15" max="15" width="4.59765625" style="7" customWidth="1"/>
    <col min="16" max="16" width="10.09765625" style="7" customWidth="1"/>
    <col min="17" max="16384" width="8.59765625" style="3" customWidth="1"/>
  </cols>
  <sheetData>
    <row r="1" spans="2:16" ht="24">
      <c r="B1" s="56" t="s">
        <v>42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4:16" ht="13.5" customHeight="1">
      <c r="N2" s="25"/>
      <c r="O2" s="25"/>
      <c r="P2" s="26" t="s">
        <v>58</v>
      </c>
    </row>
    <row r="3" spans="2:16" ht="4.5" customHeight="1" thickBot="1">
      <c r="B3" s="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7"/>
      <c r="O3" s="27"/>
      <c r="P3" s="27"/>
    </row>
    <row r="4" spans="2:16" ht="27">
      <c r="B4" s="1" t="s">
        <v>43</v>
      </c>
      <c r="C4" s="9" t="s">
        <v>44</v>
      </c>
      <c r="D4" s="9" t="s">
        <v>45</v>
      </c>
      <c r="E4" s="9" t="s">
        <v>46</v>
      </c>
      <c r="F4" s="9" t="s">
        <v>47</v>
      </c>
      <c r="G4" s="9" t="s">
        <v>48</v>
      </c>
      <c r="H4" s="9" t="s">
        <v>49</v>
      </c>
      <c r="I4" s="9" t="s">
        <v>50</v>
      </c>
      <c r="J4" s="9" t="s">
        <v>51</v>
      </c>
      <c r="K4" s="9" t="s">
        <v>52</v>
      </c>
      <c r="L4" s="9" t="s">
        <v>53</v>
      </c>
      <c r="M4" s="9" t="s">
        <v>54</v>
      </c>
      <c r="N4" s="9" t="s">
        <v>55</v>
      </c>
      <c r="O4" s="9" t="s">
        <v>0</v>
      </c>
      <c r="P4" s="12" t="s">
        <v>56</v>
      </c>
    </row>
    <row r="5" spans="2:16" ht="16.5" customHeight="1">
      <c r="B5" s="5" t="s">
        <v>1</v>
      </c>
      <c r="C5" s="22">
        <v>1</v>
      </c>
      <c r="D5" s="23">
        <v>1</v>
      </c>
      <c r="E5" s="23">
        <v>1</v>
      </c>
      <c r="F5" s="23">
        <v>1</v>
      </c>
      <c r="G5" s="24">
        <v>0</v>
      </c>
      <c r="H5" s="23">
        <v>0</v>
      </c>
      <c r="I5" s="23">
        <v>0</v>
      </c>
      <c r="J5" s="23">
        <v>1</v>
      </c>
      <c r="K5" s="23">
        <v>2</v>
      </c>
      <c r="L5" s="23">
        <v>2</v>
      </c>
      <c r="M5" s="23">
        <v>0</v>
      </c>
      <c r="N5" s="23">
        <v>0</v>
      </c>
      <c r="O5" s="17">
        <f aca="true" t="shared" si="0" ref="O5:O11">SUM(C5:N5)</f>
        <v>9</v>
      </c>
      <c r="P5" s="10">
        <f>O5/O12*100</f>
        <v>13.043478260869565</v>
      </c>
    </row>
    <row r="6" spans="2:16" ht="16.5" customHeight="1">
      <c r="B6" s="5" t="s">
        <v>2</v>
      </c>
      <c r="C6" s="22">
        <v>1</v>
      </c>
      <c r="D6" s="23">
        <v>4</v>
      </c>
      <c r="E6" s="23">
        <v>2</v>
      </c>
      <c r="F6" s="23">
        <v>1</v>
      </c>
      <c r="G6" s="24">
        <v>0</v>
      </c>
      <c r="H6" s="23">
        <v>0</v>
      </c>
      <c r="I6" s="23">
        <v>1</v>
      </c>
      <c r="J6" s="23">
        <v>2</v>
      </c>
      <c r="K6" s="23">
        <v>0</v>
      </c>
      <c r="L6" s="23">
        <v>0</v>
      </c>
      <c r="M6" s="23">
        <v>0</v>
      </c>
      <c r="N6" s="23">
        <v>0</v>
      </c>
      <c r="O6" s="17">
        <f t="shared" si="0"/>
        <v>11</v>
      </c>
      <c r="P6" s="15">
        <f>O6/O12*100</f>
        <v>15.942028985507244</v>
      </c>
    </row>
    <row r="7" spans="2:16" ht="16.5" customHeight="1">
      <c r="B7" s="5" t="s">
        <v>3</v>
      </c>
      <c r="C7" s="22">
        <v>0</v>
      </c>
      <c r="D7" s="23">
        <v>0</v>
      </c>
      <c r="E7" s="23">
        <v>1</v>
      </c>
      <c r="F7" s="23">
        <v>0</v>
      </c>
      <c r="G7" s="24">
        <v>1</v>
      </c>
      <c r="H7" s="23">
        <v>0</v>
      </c>
      <c r="I7" s="23">
        <v>0</v>
      </c>
      <c r="J7" s="23">
        <v>1</v>
      </c>
      <c r="K7" s="23">
        <v>0</v>
      </c>
      <c r="L7" s="23">
        <v>0</v>
      </c>
      <c r="M7" s="23">
        <v>0</v>
      </c>
      <c r="N7" s="23">
        <v>0</v>
      </c>
      <c r="O7" s="17">
        <f t="shared" si="0"/>
        <v>3</v>
      </c>
      <c r="P7" s="11">
        <f>O7/O12*100</f>
        <v>4.3478260869565215</v>
      </c>
    </row>
    <row r="8" spans="2:16" ht="16.5" customHeight="1">
      <c r="B8" s="5" t="s">
        <v>4</v>
      </c>
      <c r="C8" s="22">
        <v>0</v>
      </c>
      <c r="D8" s="23">
        <v>5</v>
      </c>
      <c r="E8" s="23">
        <v>2</v>
      </c>
      <c r="F8" s="23">
        <v>1</v>
      </c>
      <c r="G8" s="24">
        <v>2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6</v>
      </c>
      <c r="N8" s="23">
        <v>1</v>
      </c>
      <c r="O8" s="17">
        <f t="shared" si="0"/>
        <v>17</v>
      </c>
      <c r="P8" s="11">
        <f>O8/O12*100</f>
        <v>24.637681159420293</v>
      </c>
    </row>
    <row r="9" spans="2:16" ht="16.5" customHeight="1">
      <c r="B9" s="5" t="s">
        <v>5</v>
      </c>
      <c r="C9" s="22">
        <v>4</v>
      </c>
      <c r="D9" s="23">
        <v>0</v>
      </c>
      <c r="E9" s="24">
        <v>3</v>
      </c>
      <c r="F9" s="23">
        <v>1</v>
      </c>
      <c r="G9" s="24">
        <v>1</v>
      </c>
      <c r="H9" s="23">
        <v>2</v>
      </c>
      <c r="I9" s="23">
        <v>0</v>
      </c>
      <c r="J9" s="23">
        <v>2</v>
      </c>
      <c r="K9" s="23">
        <v>0</v>
      </c>
      <c r="L9" s="23">
        <v>0</v>
      </c>
      <c r="M9" s="23">
        <v>0</v>
      </c>
      <c r="N9" s="23">
        <v>1</v>
      </c>
      <c r="O9" s="17">
        <f t="shared" si="0"/>
        <v>14</v>
      </c>
      <c r="P9" s="11">
        <f>O9/O12*100</f>
        <v>20.28985507246377</v>
      </c>
    </row>
    <row r="10" spans="2:16" ht="16.5" customHeight="1">
      <c r="B10" s="5" t="s">
        <v>6</v>
      </c>
      <c r="C10" s="22">
        <v>0</v>
      </c>
      <c r="D10" s="23">
        <v>0</v>
      </c>
      <c r="E10" s="23">
        <v>0</v>
      </c>
      <c r="F10" s="23">
        <v>3</v>
      </c>
      <c r="G10" s="24">
        <v>2</v>
      </c>
      <c r="H10" s="23">
        <v>0</v>
      </c>
      <c r="I10" s="23">
        <v>1</v>
      </c>
      <c r="J10" s="23">
        <v>1</v>
      </c>
      <c r="K10" s="23">
        <v>0</v>
      </c>
      <c r="L10" s="23">
        <v>0</v>
      </c>
      <c r="M10" s="23">
        <v>1</v>
      </c>
      <c r="N10" s="23">
        <v>1</v>
      </c>
      <c r="O10" s="17">
        <f t="shared" si="0"/>
        <v>9</v>
      </c>
      <c r="P10" s="11">
        <f>O10/O12*100</f>
        <v>13.043478260869565</v>
      </c>
    </row>
    <row r="11" spans="2:16" ht="16.5" customHeight="1">
      <c r="B11" s="13" t="s">
        <v>7</v>
      </c>
      <c r="C11" s="22">
        <v>0</v>
      </c>
      <c r="D11" s="24">
        <v>0</v>
      </c>
      <c r="E11" s="24">
        <v>1</v>
      </c>
      <c r="F11" s="24">
        <v>0</v>
      </c>
      <c r="G11" s="24">
        <v>0</v>
      </c>
      <c r="H11" s="24">
        <v>0</v>
      </c>
      <c r="I11" s="24">
        <v>0</v>
      </c>
      <c r="J11" s="24">
        <v>1</v>
      </c>
      <c r="K11" s="24">
        <v>0</v>
      </c>
      <c r="L11" s="24">
        <v>1</v>
      </c>
      <c r="M11" s="24">
        <v>3</v>
      </c>
      <c r="N11" s="24">
        <v>0</v>
      </c>
      <c r="O11" s="18">
        <f t="shared" si="0"/>
        <v>6</v>
      </c>
      <c r="P11" s="11">
        <f>O11/O12*100</f>
        <v>8.695652173913043</v>
      </c>
    </row>
    <row r="12" spans="2:16" s="14" customFormat="1" ht="16.5" customHeight="1" thickBot="1">
      <c r="B12" s="2" t="s">
        <v>0</v>
      </c>
      <c r="C12" s="19">
        <f aca="true" t="shared" si="1" ref="C12:P12">SUM(C5:C11)</f>
        <v>6</v>
      </c>
      <c r="D12" s="20">
        <f t="shared" si="1"/>
        <v>10</v>
      </c>
      <c r="E12" s="20">
        <f t="shared" si="1"/>
        <v>10</v>
      </c>
      <c r="F12" s="20">
        <f t="shared" si="1"/>
        <v>7</v>
      </c>
      <c r="G12" s="20">
        <f t="shared" si="1"/>
        <v>6</v>
      </c>
      <c r="H12" s="20">
        <f t="shared" si="1"/>
        <v>2</v>
      </c>
      <c r="I12" s="20">
        <f t="shared" si="1"/>
        <v>2</v>
      </c>
      <c r="J12" s="20">
        <f t="shared" si="1"/>
        <v>8</v>
      </c>
      <c r="K12" s="20">
        <f t="shared" si="1"/>
        <v>2</v>
      </c>
      <c r="L12" s="20">
        <f t="shared" si="1"/>
        <v>3</v>
      </c>
      <c r="M12" s="20">
        <f t="shared" si="1"/>
        <v>10</v>
      </c>
      <c r="N12" s="20">
        <f t="shared" si="1"/>
        <v>3</v>
      </c>
      <c r="O12" s="20">
        <f t="shared" si="1"/>
        <v>69</v>
      </c>
      <c r="P12" s="16">
        <f t="shared" si="1"/>
        <v>100</v>
      </c>
    </row>
    <row r="13" ht="4.5" customHeight="1"/>
    <row r="14" ht="13.5">
      <c r="B14" s="6" t="s">
        <v>57</v>
      </c>
    </row>
  </sheetData>
  <sheetProtection/>
  <mergeCells count="1">
    <mergeCell ref="B1:P1"/>
  </mergeCells>
  <printOptions/>
  <pageMargins left="0.5" right="0.5" top="0.5" bottom="0.5" header="0.512" footer="0.51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P14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:P1"/>
    </sheetView>
  </sheetViews>
  <sheetFormatPr defaultColWidth="8.59765625" defaultRowHeight="15"/>
  <cols>
    <col min="1" max="1" width="1.59765625" style="3" customWidth="1"/>
    <col min="2" max="2" width="8.3984375" style="3" customWidth="1"/>
    <col min="3" max="14" width="5.09765625" style="7" customWidth="1"/>
    <col min="15" max="15" width="4.59765625" style="7" customWidth="1"/>
    <col min="16" max="16" width="10.09765625" style="7" customWidth="1"/>
    <col min="17" max="16384" width="8.59765625" style="3" customWidth="1"/>
  </cols>
  <sheetData>
    <row r="1" spans="2:16" ht="24">
      <c r="B1" s="56" t="s">
        <v>26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4:16" ht="13.5" customHeight="1">
      <c r="N2" s="25"/>
      <c r="O2" s="25"/>
      <c r="P2" s="26" t="s">
        <v>25</v>
      </c>
    </row>
    <row r="3" spans="2:16" ht="4.5" customHeight="1" thickBot="1">
      <c r="B3" s="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7"/>
      <c r="O3" s="27"/>
      <c r="P3" s="27"/>
    </row>
    <row r="4" spans="2:16" ht="27">
      <c r="B4" s="1" t="s">
        <v>27</v>
      </c>
      <c r="C4" s="9" t="s">
        <v>28</v>
      </c>
      <c r="D4" s="9" t="s">
        <v>29</v>
      </c>
      <c r="E4" s="9" t="s">
        <v>30</v>
      </c>
      <c r="F4" s="9" t="s">
        <v>31</v>
      </c>
      <c r="G4" s="9" t="s">
        <v>32</v>
      </c>
      <c r="H4" s="9" t="s">
        <v>33</v>
      </c>
      <c r="I4" s="9" t="s">
        <v>34</v>
      </c>
      <c r="J4" s="9" t="s">
        <v>35</v>
      </c>
      <c r="K4" s="9" t="s">
        <v>36</v>
      </c>
      <c r="L4" s="9" t="s">
        <v>37</v>
      </c>
      <c r="M4" s="9" t="s">
        <v>38</v>
      </c>
      <c r="N4" s="9" t="s">
        <v>39</v>
      </c>
      <c r="O4" s="9" t="s">
        <v>0</v>
      </c>
      <c r="P4" s="12" t="s">
        <v>40</v>
      </c>
    </row>
    <row r="5" spans="2:16" ht="16.5" customHeight="1">
      <c r="B5" s="5" t="s">
        <v>1</v>
      </c>
      <c r="C5" s="22">
        <v>0</v>
      </c>
      <c r="D5" s="23">
        <v>1</v>
      </c>
      <c r="E5" s="23">
        <v>3</v>
      </c>
      <c r="F5" s="23">
        <v>0</v>
      </c>
      <c r="G5" s="24">
        <v>0</v>
      </c>
      <c r="H5" s="23">
        <v>0</v>
      </c>
      <c r="I5" s="23">
        <v>1</v>
      </c>
      <c r="J5" s="23">
        <v>2</v>
      </c>
      <c r="K5" s="23">
        <v>0</v>
      </c>
      <c r="L5" s="23">
        <v>2</v>
      </c>
      <c r="M5" s="23">
        <v>1</v>
      </c>
      <c r="N5" s="23">
        <v>1</v>
      </c>
      <c r="O5" s="17">
        <f aca="true" t="shared" si="0" ref="O5:O11">SUM(C5:N5)</f>
        <v>11</v>
      </c>
      <c r="P5" s="10">
        <f>O5/O12*100</f>
        <v>18.333333333333332</v>
      </c>
    </row>
    <row r="6" spans="2:16" ht="16.5" customHeight="1">
      <c r="B6" s="5" t="s">
        <v>2</v>
      </c>
      <c r="C6" s="22">
        <v>0</v>
      </c>
      <c r="D6" s="23">
        <v>0</v>
      </c>
      <c r="E6" s="23">
        <v>0</v>
      </c>
      <c r="F6" s="23">
        <v>0</v>
      </c>
      <c r="G6" s="24">
        <v>0</v>
      </c>
      <c r="H6" s="23">
        <v>2</v>
      </c>
      <c r="I6" s="23">
        <v>1</v>
      </c>
      <c r="J6" s="23">
        <v>0</v>
      </c>
      <c r="K6" s="23">
        <v>0</v>
      </c>
      <c r="L6" s="23">
        <v>0</v>
      </c>
      <c r="M6" s="23">
        <v>1</v>
      </c>
      <c r="N6" s="23">
        <v>0</v>
      </c>
      <c r="O6" s="17">
        <f t="shared" si="0"/>
        <v>4</v>
      </c>
      <c r="P6" s="15">
        <f>O6/O12*100</f>
        <v>6.666666666666667</v>
      </c>
    </row>
    <row r="7" spans="2:16" ht="16.5" customHeight="1">
      <c r="B7" s="5" t="s">
        <v>3</v>
      </c>
      <c r="C7" s="22">
        <v>0</v>
      </c>
      <c r="D7" s="23">
        <v>0</v>
      </c>
      <c r="E7" s="23">
        <v>0</v>
      </c>
      <c r="F7" s="23">
        <v>0</v>
      </c>
      <c r="G7" s="24">
        <v>0</v>
      </c>
      <c r="H7" s="23">
        <v>1</v>
      </c>
      <c r="I7" s="23">
        <v>1</v>
      </c>
      <c r="J7" s="23">
        <v>1</v>
      </c>
      <c r="K7" s="23">
        <v>0</v>
      </c>
      <c r="L7" s="23">
        <v>2</v>
      </c>
      <c r="M7" s="23">
        <v>1</v>
      </c>
      <c r="N7" s="23">
        <v>0</v>
      </c>
      <c r="O7" s="17">
        <f t="shared" si="0"/>
        <v>6</v>
      </c>
      <c r="P7" s="11">
        <f>O7/O12*100</f>
        <v>10</v>
      </c>
    </row>
    <row r="8" spans="2:16" ht="16.5" customHeight="1">
      <c r="B8" s="5" t="s">
        <v>4</v>
      </c>
      <c r="C8" s="22">
        <v>0</v>
      </c>
      <c r="D8" s="23">
        <v>0</v>
      </c>
      <c r="E8" s="23">
        <v>1</v>
      </c>
      <c r="F8" s="23">
        <v>0</v>
      </c>
      <c r="G8" s="24">
        <v>0</v>
      </c>
      <c r="H8" s="23">
        <v>0</v>
      </c>
      <c r="I8" s="23">
        <v>0</v>
      </c>
      <c r="J8" s="23">
        <v>2</v>
      </c>
      <c r="K8" s="23">
        <v>0</v>
      </c>
      <c r="L8" s="23">
        <v>0</v>
      </c>
      <c r="M8" s="23">
        <v>1</v>
      </c>
      <c r="N8" s="23">
        <v>0</v>
      </c>
      <c r="O8" s="17">
        <f t="shared" si="0"/>
        <v>4</v>
      </c>
      <c r="P8" s="11">
        <f>O8/O12*100</f>
        <v>6.666666666666667</v>
      </c>
    </row>
    <row r="9" spans="2:16" ht="16.5" customHeight="1">
      <c r="B9" s="5" t="s">
        <v>5</v>
      </c>
      <c r="C9" s="22">
        <v>0</v>
      </c>
      <c r="D9" s="23">
        <v>0</v>
      </c>
      <c r="E9" s="24">
        <v>3</v>
      </c>
      <c r="F9" s="23">
        <v>0</v>
      </c>
      <c r="G9" s="24">
        <v>0</v>
      </c>
      <c r="H9" s="23">
        <v>0</v>
      </c>
      <c r="I9" s="23">
        <v>1</v>
      </c>
      <c r="J9" s="23">
        <v>1</v>
      </c>
      <c r="K9" s="23">
        <v>0</v>
      </c>
      <c r="L9" s="23">
        <v>0</v>
      </c>
      <c r="M9" s="23">
        <v>0</v>
      </c>
      <c r="N9" s="23">
        <v>1</v>
      </c>
      <c r="O9" s="17">
        <f t="shared" si="0"/>
        <v>6</v>
      </c>
      <c r="P9" s="11">
        <f>O9/O12*100</f>
        <v>10</v>
      </c>
    </row>
    <row r="10" spans="2:16" ht="16.5" customHeight="1">
      <c r="B10" s="5" t="s">
        <v>6</v>
      </c>
      <c r="C10" s="22">
        <v>0</v>
      </c>
      <c r="D10" s="23">
        <v>2</v>
      </c>
      <c r="E10" s="23">
        <v>2</v>
      </c>
      <c r="F10" s="23">
        <v>0</v>
      </c>
      <c r="G10" s="24">
        <v>0</v>
      </c>
      <c r="H10" s="23">
        <v>0</v>
      </c>
      <c r="I10" s="23">
        <v>0</v>
      </c>
      <c r="J10" s="23">
        <v>1</v>
      </c>
      <c r="K10" s="23">
        <v>0</v>
      </c>
      <c r="L10" s="23">
        <v>0</v>
      </c>
      <c r="M10" s="23">
        <v>5</v>
      </c>
      <c r="N10" s="23">
        <v>0</v>
      </c>
      <c r="O10" s="17">
        <f t="shared" si="0"/>
        <v>10</v>
      </c>
      <c r="P10" s="11">
        <f>O10/O12*100</f>
        <v>16.666666666666664</v>
      </c>
    </row>
    <row r="11" spans="2:16" ht="16.5" customHeight="1">
      <c r="B11" s="13" t="s">
        <v>7</v>
      </c>
      <c r="C11" s="22">
        <v>0</v>
      </c>
      <c r="D11" s="24">
        <v>1</v>
      </c>
      <c r="E11" s="24">
        <v>1</v>
      </c>
      <c r="F11" s="24">
        <v>3</v>
      </c>
      <c r="G11" s="24">
        <v>3</v>
      </c>
      <c r="H11" s="24">
        <v>1</v>
      </c>
      <c r="I11" s="24">
        <v>2</v>
      </c>
      <c r="J11" s="24">
        <v>1</v>
      </c>
      <c r="K11" s="24">
        <v>1</v>
      </c>
      <c r="L11" s="24">
        <v>1</v>
      </c>
      <c r="M11" s="24">
        <v>3</v>
      </c>
      <c r="N11" s="24">
        <v>2</v>
      </c>
      <c r="O11" s="18">
        <f t="shared" si="0"/>
        <v>19</v>
      </c>
      <c r="P11" s="11">
        <f>O11/O12*100</f>
        <v>31.666666666666664</v>
      </c>
    </row>
    <row r="12" spans="2:16" s="14" customFormat="1" ht="16.5" customHeight="1" thickBot="1">
      <c r="B12" s="2" t="s">
        <v>0</v>
      </c>
      <c r="C12" s="19">
        <f aca="true" t="shared" si="1" ref="C12:P12">SUM(C5:C11)</f>
        <v>0</v>
      </c>
      <c r="D12" s="20">
        <f t="shared" si="1"/>
        <v>4</v>
      </c>
      <c r="E12" s="20">
        <f t="shared" si="1"/>
        <v>10</v>
      </c>
      <c r="F12" s="20">
        <f t="shared" si="1"/>
        <v>3</v>
      </c>
      <c r="G12" s="20">
        <f t="shared" si="1"/>
        <v>3</v>
      </c>
      <c r="H12" s="20">
        <f t="shared" si="1"/>
        <v>4</v>
      </c>
      <c r="I12" s="20">
        <f t="shared" si="1"/>
        <v>6</v>
      </c>
      <c r="J12" s="20">
        <f t="shared" si="1"/>
        <v>8</v>
      </c>
      <c r="K12" s="20">
        <f t="shared" si="1"/>
        <v>1</v>
      </c>
      <c r="L12" s="20">
        <f t="shared" si="1"/>
        <v>5</v>
      </c>
      <c r="M12" s="20">
        <f t="shared" si="1"/>
        <v>12</v>
      </c>
      <c r="N12" s="20">
        <f t="shared" si="1"/>
        <v>4</v>
      </c>
      <c r="O12" s="20">
        <f t="shared" si="1"/>
        <v>60</v>
      </c>
      <c r="P12" s="16">
        <f t="shared" si="1"/>
        <v>100</v>
      </c>
    </row>
    <row r="13" ht="4.5" customHeight="1"/>
    <row r="14" ht="13.5">
      <c r="B14" s="6" t="s">
        <v>41</v>
      </c>
    </row>
  </sheetData>
  <sheetProtection/>
  <mergeCells count="1">
    <mergeCell ref="B1:P1"/>
  </mergeCells>
  <printOptions/>
  <pageMargins left="0.5" right="0.5" top="0.5" bottom="0.5" header="0.512" footer="0.51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P14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0" sqref="D10"/>
    </sheetView>
  </sheetViews>
  <sheetFormatPr defaultColWidth="8.59765625" defaultRowHeight="15"/>
  <cols>
    <col min="1" max="1" width="1.59765625" style="3" customWidth="1"/>
    <col min="2" max="2" width="8.3984375" style="3" customWidth="1"/>
    <col min="3" max="14" width="5.09765625" style="7" customWidth="1"/>
    <col min="15" max="15" width="4.59765625" style="7" customWidth="1"/>
    <col min="16" max="16" width="10.09765625" style="7" customWidth="1"/>
    <col min="17" max="16384" width="8.59765625" style="3" customWidth="1"/>
  </cols>
  <sheetData>
    <row r="1" spans="2:16" ht="24">
      <c r="B1" s="56" t="s">
        <v>23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ht="13.5" customHeight="1">
      <c r="P2" s="21" t="s">
        <v>24</v>
      </c>
    </row>
    <row r="3" spans="2:16" ht="4.5" customHeight="1" thickBot="1">
      <c r="B3" s="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6" ht="27">
      <c r="B4" s="1" t="s">
        <v>20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0</v>
      </c>
      <c r="P4" s="12" t="s">
        <v>22</v>
      </c>
    </row>
    <row r="5" spans="2:16" ht="16.5" customHeight="1">
      <c r="B5" s="5" t="s">
        <v>1</v>
      </c>
      <c r="C5" s="22">
        <v>1</v>
      </c>
      <c r="D5" s="23">
        <v>0</v>
      </c>
      <c r="E5" s="23">
        <v>2</v>
      </c>
      <c r="F5" s="23">
        <v>0</v>
      </c>
      <c r="G5" s="24">
        <v>1</v>
      </c>
      <c r="H5" s="23">
        <v>1</v>
      </c>
      <c r="I5" s="23">
        <v>0</v>
      </c>
      <c r="J5" s="23">
        <v>1</v>
      </c>
      <c r="K5" s="23">
        <v>1</v>
      </c>
      <c r="L5" s="23">
        <v>1</v>
      </c>
      <c r="M5" s="23">
        <v>2</v>
      </c>
      <c r="N5" s="23">
        <v>2</v>
      </c>
      <c r="O5" s="17">
        <f>SUM(C5:N5)</f>
        <v>12</v>
      </c>
      <c r="P5" s="10">
        <f>O5/O12*100</f>
        <v>22.641509433962266</v>
      </c>
    </row>
    <row r="6" spans="2:16" ht="16.5" customHeight="1">
      <c r="B6" s="5" t="s">
        <v>2</v>
      </c>
      <c r="C6" s="22">
        <v>1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1</v>
      </c>
      <c r="K6" s="23">
        <v>0</v>
      </c>
      <c r="L6" s="23">
        <v>2</v>
      </c>
      <c r="M6" s="23">
        <v>2</v>
      </c>
      <c r="N6" s="23">
        <v>1</v>
      </c>
      <c r="O6" s="17">
        <f aca="true" t="shared" si="0" ref="O6:O11">SUM(C6:N6)</f>
        <v>7</v>
      </c>
      <c r="P6" s="15">
        <f>O6/O12*100</f>
        <v>13.20754716981132</v>
      </c>
    </row>
    <row r="7" spans="2:16" ht="16.5" customHeight="1">
      <c r="B7" s="5" t="s">
        <v>3</v>
      </c>
      <c r="C7" s="22">
        <v>0</v>
      </c>
      <c r="D7" s="23">
        <v>2</v>
      </c>
      <c r="E7" s="23">
        <v>1</v>
      </c>
      <c r="F7" s="23">
        <v>0</v>
      </c>
      <c r="G7" s="23">
        <v>1</v>
      </c>
      <c r="H7" s="23">
        <v>0</v>
      </c>
      <c r="I7" s="23">
        <v>0</v>
      </c>
      <c r="J7" s="23">
        <v>0</v>
      </c>
      <c r="K7" s="23">
        <v>1</v>
      </c>
      <c r="L7" s="23">
        <v>0</v>
      </c>
      <c r="M7" s="23">
        <v>0</v>
      </c>
      <c r="N7" s="23">
        <v>0</v>
      </c>
      <c r="O7" s="17">
        <f t="shared" si="0"/>
        <v>5</v>
      </c>
      <c r="P7" s="11">
        <f>O7/O12*100</f>
        <v>9.433962264150944</v>
      </c>
    </row>
    <row r="8" spans="2:16" ht="16.5" customHeight="1">
      <c r="B8" s="5" t="s">
        <v>4</v>
      </c>
      <c r="C8" s="22">
        <v>0</v>
      </c>
      <c r="D8" s="23">
        <v>0</v>
      </c>
      <c r="E8" s="23">
        <v>2</v>
      </c>
      <c r="F8" s="24">
        <v>0</v>
      </c>
      <c r="G8" s="23">
        <v>1</v>
      </c>
      <c r="H8" s="23">
        <v>0</v>
      </c>
      <c r="I8" s="23">
        <v>0</v>
      </c>
      <c r="J8" s="23">
        <v>0</v>
      </c>
      <c r="K8" s="23">
        <v>0</v>
      </c>
      <c r="L8" s="23">
        <v>1</v>
      </c>
      <c r="M8" s="23">
        <v>0</v>
      </c>
      <c r="N8" s="23">
        <v>0</v>
      </c>
      <c r="O8" s="17">
        <f t="shared" si="0"/>
        <v>4</v>
      </c>
      <c r="P8" s="11">
        <f>O8/O12*100</f>
        <v>7.547169811320755</v>
      </c>
    </row>
    <row r="9" spans="2:16" ht="16.5" customHeight="1">
      <c r="B9" s="5" t="s">
        <v>5</v>
      </c>
      <c r="C9" s="22">
        <v>0</v>
      </c>
      <c r="D9" s="24">
        <v>1</v>
      </c>
      <c r="E9" s="24">
        <v>0</v>
      </c>
      <c r="F9" s="24">
        <v>2</v>
      </c>
      <c r="G9" s="24">
        <v>0</v>
      </c>
      <c r="H9" s="23">
        <v>0</v>
      </c>
      <c r="I9" s="23">
        <v>0</v>
      </c>
      <c r="J9" s="23">
        <v>0</v>
      </c>
      <c r="K9" s="23">
        <v>0</v>
      </c>
      <c r="L9" s="23">
        <v>1</v>
      </c>
      <c r="M9" s="23">
        <v>0</v>
      </c>
      <c r="N9" s="23">
        <v>1</v>
      </c>
      <c r="O9" s="17">
        <f t="shared" si="0"/>
        <v>5</v>
      </c>
      <c r="P9" s="11">
        <f>O9/O12*100</f>
        <v>9.433962264150944</v>
      </c>
    </row>
    <row r="10" spans="2:16" ht="16.5" customHeight="1">
      <c r="B10" s="5" t="s">
        <v>6</v>
      </c>
      <c r="C10" s="22">
        <v>1</v>
      </c>
      <c r="D10" s="23">
        <v>0</v>
      </c>
      <c r="E10" s="23">
        <v>1</v>
      </c>
      <c r="F10" s="23">
        <v>1</v>
      </c>
      <c r="G10" s="24">
        <v>0</v>
      </c>
      <c r="H10" s="23">
        <v>0</v>
      </c>
      <c r="I10" s="23">
        <v>0</v>
      </c>
      <c r="J10" s="23">
        <v>1</v>
      </c>
      <c r="K10" s="23">
        <v>0</v>
      </c>
      <c r="L10" s="23">
        <v>0</v>
      </c>
      <c r="M10" s="23">
        <v>1</v>
      </c>
      <c r="N10" s="23">
        <v>1</v>
      </c>
      <c r="O10" s="17">
        <f t="shared" si="0"/>
        <v>6</v>
      </c>
      <c r="P10" s="11">
        <f>O10/O12*100</f>
        <v>11.320754716981133</v>
      </c>
    </row>
    <row r="11" spans="2:16" ht="16.5" customHeight="1">
      <c r="B11" s="13" t="s">
        <v>7</v>
      </c>
      <c r="C11" s="22">
        <v>3</v>
      </c>
      <c r="D11" s="24">
        <v>0</v>
      </c>
      <c r="E11" s="24">
        <v>0</v>
      </c>
      <c r="F11" s="24">
        <v>0</v>
      </c>
      <c r="G11" s="24">
        <v>1</v>
      </c>
      <c r="H11" s="24">
        <v>0</v>
      </c>
      <c r="I11" s="24">
        <v>2</v>
      </c>
      <c r="J11" s="24">
        <v>1</v>
      </c>
      <c r="K11" s="24">
        <v>0</v>
      </c>
      <c r="L11" s="24">
        <v>1</v>
      </c>
      <c r="M11" s="24">
        <v>6</v>
      </c>
      <c r="N11" s="24">
        <v>0</v>
      </c>
      <c r="O11" s="18">
        <f t="shared" si="0"/>
        <v>14</v>
      </c>
      <c r="P11" s="11">
        <f>O11/O12*100</f>
        <v>26.41509433962264</v>
      </c>
    </row>
    <row r="12" spans="2:16" s="14" customFormat="1" ht="16.5" customHeight="1" thickBot="1">
      <c r="B12" s="2" t="s">
        <v>0</v>
      </c>
      <c r="C12" s="19">
        <f aca="true" t="shared" si="1" ref="C12:P12">SUM(C5:C11)</f>
        <v>6</v>
      </c>
      <c r="D12" s="20">
        <f t="shared" si="1"/>
        <v>3</v>
      </c>
      <c r="E12" s="20">
        <f t="shared" si="1"/>
        <v>6</v>
      </c>
      <c r="F12" s="20">
        <f t="shared" si="1"/>
        <v>3</v>
      </c>
      <c r="G12" s="20">
        <f t="shared" si="1"/>
        <v>4</v>
      </c>
      <c r="H12" s="20">
        <f t="shared" si="1"/>
        <v>1</v>
      </c>
      <c r="I12" s="20">
        <f t="shared" si="1"/>
        <v>2</v>
      </c>
      <c r="J12" s="20">
        <f t="shared" si="1"/>
        <v>4</v>
      </c>
      <c r="K12" s="20">
        <f t="shared" si="1"/>
        <v>2</v>
      </c>
      <c r="L12" s="20">
        <f t="shared" si="1"/>
        <v>6</v>
      </c>
      <c r="M12" s="20">
        <f t="shared" si="1"/>
        <v>11</v>
      </c>
      <c r="N12" s="20">
        <f t="shared" si="1"/>
        <v>5</v>
      </c>
      <c r="O12" s="20">
        <f t="shared" si="1"/>
        <v>53</v>
      </c>
      <c r="P12" s="16">
        <f t="shared" si="1"/>
        <v>100</v>
      </c>
    </row>
    <row r="13" ht="4.5" customHeight="1"/>
    <row r="14" ht="13.5">
      <c r="B14" s="6" t="s">
        <v>21</v>
      </c>
    </row>
  </sheetData>
  <sheetProtection/>
  <mergeCells count="1">
    <mergeCell ref="B1:P1"/>
  </mergeCells>
  <printOptions/>
  <pageMargins left="0.5" right="0.5" top="0.5" bottom="0.5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P16"/>
  <sheetViews>
    <sheetView showGridLines="0" tabSelected="1" defaultGridColor="0" zoomScalePageLayoutView="0" colorId="22" workbookViewId="0" topLeftCell="A1">
      <selection activeCell="D23" sqref="D23"/>
    </sheetView>
  </sheetViews>
  <sheetFormatPr defaultColWidth="8.59765625" defaultRowHeight="15"/>
  <cols>
    <col min="1" max="1" width="1.59765625" style="3" customWidth="1"/>
    <col min="2" max="2" width="8.3984375" style="3" customWidth="1"/>
    <col min="3" max="14" width="5.09765625" style="7" customWidth="1"/>
    <col min="15" max="15" width="4.59765625" style="7" customWidth="1"/>
    <col min="16" max="16" width="10.09765625" style="7" customWidth="1"/>
    <col min="17" max="17" width="3.8984375" style="3" customWidth="1"/>
    <col min="18" max="16384" width="8.59765625" style="3" customWidth="1"/>
  </cols>
  <sheetData>
    <row r="1" spans="2:16" ht="24">
      <c r="B1" s="56" t="s">
        <v>63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ht="13.5" customHeight="1">
      <c r="P2" s="21" t="s">
        <v>77</v>
      </c>
    </row>
    <row r="3" spans="2:16" ht="2.25" customHeight="1" thickBot="1">
      <c r="B3" s="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7"/>
      <c r="O3" s="27"/>
      <c r="P3" s="27"/>
    </row>
    <row r="4" spans="2:16" ht="27">
      <c r="B4" s="1" t="s">
        <v>20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0</v>
      </c>
      <c r="P4" s="12" t="s">
        <v>22</v>
      </c>
    </row>
    <row r="5" spans="2:16" s="7" customFormat="1" ht="16.5" customHeight="1">
      <c r="B5" s="48" t="s">
        <v>1</v>
      </c>
      <c r="C5" s="50" t="s">
        <v>78</v>
      </c>
      <c r="D5" s="35" t="s">
        <v>61</v>
      </c>
      <c r="E5" s="35" t="s">
        <v>61</v>
      </c>
      <c r="F5" s="35" t="s">
        <v>61</v>
      </c>
      <c r="G5" s="36">
        <v>2</v>
      </c>
      <c r="H5" s="36">
        <v>1</v>
      </c>
      <c r="I5" s="36">
        <v>1</v>
      </c>
      <c r="J5" s="35" t="s">
        <v>61</v>
      </c>
      <c r="K5" s="35">
        <v>1</v>
      </c>
      <c r="L5" s="35">
        <v>1</v>
      </c>
      <c r="M5" s="35">
        <f>-C6</f>
        <v>0</v>
      </c>
      <c r="N5" s="35">
        <v>1</v>
      </c>
      <c r="O5" s="17">
        <f aca="true" t="shared" si="0" ref="O5:O11">SUM(C5:N5)</f>
        <v>7</v>
      </c>
      <c r="P5" s="37">
        <f>O5/O12</f>
        <v>0.175</v>
      </c>
    </row>
    <row r="6" spans="2:16" s="7" customFormat="1" ht="16.5" customHeight="1">
      <c r="B6" s="49" t="s">
        <v>2</v>
      </c>
      <c r="C6" s="36" t="s">
        <v>61</v>
      </c>
      <c r="D6" s="35" t="s">
        <v>79</v>
      </c>
      <c r="E6" s="35">
        <v>1</v>
      </c>
      <c r="F6" s="35" t="s">
        <v>80</v>
      </c>
      <c r="G6" s="35" t="s">
        <v>61</v>
      </c>
      <c r="H6" s="35">
        <v>2</v>
      </c>
      <c r="I6" s="35" t="s">
        <v>81</v>
      </c>
      <c r="J6" s="35">
        <v>1</v>
      </c>
      <c r="K6" s="35" t="s">
        <v>61</v>
      </c>
      <c r="L6" s="35" t="s">
        <v>61</v>
      </c>
      <c r="M6" s="35">
        <v>1</v>
      </c>
      <c r="N6" s="35">
        <v>1</v>
      </c>
      <c r="O6" s="17">
        <f t="shared" si="0"/>
        <v>6</v>
      </c>
      <c r="P6" s="38">
        <f>O6/O12</f>
        <v>0.15</v>
      </c>
    </row>
    <row r="7" spans="2:16" s="7" customFormat="1" ht="16.5" customHeight="1">
      <c r="B7" s="49" t="s">
        <v>3</v>
      </c>
      <c r="C7" s="36" t="s">
        <v>82</v>
      </c>
      <c r="D7" s="35" t="s">
        <v>61</v>
      </c>
      <c r="E7" s="35">
        <v>1</v>
      </c>
      <c r="F7" s="35" t="s">
        <v>61</v>
      </c>
      <c r="G7" s="35" t="s">
        <v>61</v>
      </c>
      <c r="H7" s="35" t="s">
        <v>61</v>
      </c>
      <c r="I7" s="35">
        <v>2</v>
      </c>
      <c r="J7" s="35" t="s">
        <v>61</v>
      </c>
      <c r="K7" s="35" t="s">
        <v>83</v>
      </c>
      <c r="L7" s="35">
        <v>1</v>
      </c>
      <c r="M7" s="52" t="s">
        <v>61</v>
      </c>
      <c r="N7" s="35">
        <v>1</v>
      </c>
      <c r="O7" s="17">
        <f t="shared" si="0"/>
        <v>5</v>
      </c>
      <c r="P7" s="40">
        <f>O7/O12</f>
        <v>0.125</v>
      </c>
    </row>
    <row r="8" spans="2:16" s="7" customFormat="1" ht="16.5" customHeight="1">
      <c r="B8" s="41" t="s">
        <v>4</v>
      </c>
      <c r="C8" s="39" t="s">
        <v>61</v>
      </c>
      <c r="D8" s="35" t="s">
        <v>84</v>
      </c>
      <c r="E8" s="35" t="s">
        <v>84</v>
      </c>
      <c r="F8" s="35">
        <v>1</v>
      </c>
      <c r="G8" s="35" t="s">
        <v>61</v>
      </c>
      <c r="H8" s="35" t="s">
        <v>61</v>
      </c>
      <c r="I8" s="35" t="s">
        <v>81</v>
      </c>
      <c r="J8" s="35" t="s">
        <v>61</v>
      </c>
      <c r="K8" s="35">
        <v>3</v>
      </c>
      <c r="L8" s="35" t="s">
        <v>61</v>
      </c>
      <c r="M8" s="35">
        <v>1</v>
      </c>
      <c r="N8" s="35">
        <v>1</v>
      </c>
      <c r="O8" s="17">
        <f t="shared" si="0"/>
        <v>6</v>
      </c>
      <c r="P8" s="40">
        <f>O8/O12</f>
        <v>0.15</v>
      </c>
    </row>
    <row r="9" spans="2:16" s="7" customFormat="1" ht="16.5" customHeight="1">
      <c r="B9" s="33" t="s">
        <v>5</v>
      </c>
      <c r="C9" s="34" t="s">
        <v>61</v>
      </c>
      <c r="D9" s="35" t="s">
        <v>61</v>
      </c>
      <c r="E9" s="35" t="s">
        <v>61</v>
      </c>
      <c r="F9" s="35" t="s">
        <v>61</v>
      </c>
      <c r="G9" s="35" t="s">
        <v>61</v>
      </c>
      <c r="H9" s="35" t="s">
        <v>61</v>
      </c>
      <c r="I9" s="35" t="s">
        <v>78</v>
      </c>
      <c r="J9" s="35" t="s">
        <v>61</v>
      </c>
      <c r="K9" s="35" t="s">
        <v>61</v>
      </c>
      <c r="L9" s="35">
        <v>2</v>
      </c>
      <c r="M9" s="35" t="s">
        <v>61</v>
      </c>
      <c r="N9" s="35" t="s">
        <v>61</v>
      </c>
      <c r="O9" s="17">
        <f t="shared" si="0"/>
        <v>2</v>
      </c>
      <c r="P9" s="40">
        <f>O9/O12</f>
        <v>0.05</v>
      </c>
    </row>
    <row r="10" spans="2:16" s="7" customFormat="1" ht="16.5" customHeight="1">
      <c r="B10" s="33" t="s">
        <v>6</v>
      </c>
      <c r="C10" s="34" t="s">
        <v>85</v>
      </c>
      <c r="D10" s="35" t="s">
        <v>61</v>
      </c>
      <c r="E10" s="35" t="s">
        <v>61</v>
      </c>
      <c r="F10" s="35">
        <v>2</v>
      </c>
      <c r="G10" s="35" t="s">
        <v>61</v>
      </c>
      <c r="H10" s="35">
        <v>1</v>
      </c>
      <c r="I10" s="35" t="s">
        <v>61</v>
      </c>
      <c r="J10" s="35" t="s">
        <v>61</v>
      </c>
      <c r="K10" s="35" t="s">
        <v>61</v>
      </c>
      <c r="L10" s="35" t="s">
        <v>61</v>
      </c>
      <c r="M10" s="35">
        <v>1</v>
      </c>
      <c r="N10" s="35">
        <v>3</v>
      </c>
      <c r="O10" s="17">
        <f t="shared" si="0"/>
        <v>7</v>
      </c>
      <c r="P10" s="40">
        <f>O10/O12</f>
        <v>0.175</v>
      </c>
    </row>
    <row r="11" spans="2:16" s="7" customFormat="1" ht="16.5" customHeight="1">
      <c r="B11" s="41" t="s">
        <v>7</v>
      </c>
      <c r="C11" s="39">
        <v>1</v>
      </c>
      <c r="D11" s="36" t="s">
        <v>78</v>
      </c>
      <c r="E11" s="36">
        <v>1</v>
      </c>
      <c r="F11" s="36">
        <v>1</v>
      </c>
      <c r="G11" s="36" t="s">
        <v>61</v>
      </c>
      <c r="H11" s="36" t="s">
        <v>61</v>
      </c>
      <c r="I11" s="35">
        <v>1</v>
      </c>
      <c r="J11" s="35" t="s">
        <v>86</v>
      </c>
      <c r="K11" s="36">
        <v>2</v>
      </c>
      <c r="L11" s="35" t="s">
        <v>61</v>
      </c>
      <c r="M11" s="36" t="s">
        <v>61</v>
      </c>
      <c r="N11" s="35">
        <v>1</v>
      </c>
      <c r="O11" s="17">
        <f t="shared" si="0"/>
        <v>7</v>
      </c>
      <c r="P11" s="40">
        <f>O11/O12</f>
        <v>0.175</v>
      </c>
    </row>
    <row r="12" spans="2:16" s="42" customFormat="1" ht="16.5" customHeight="1" thickBot="1">
      <c r="B12" s="43" t="s">
        <v>0</v>
      </c>
      <c r="C12" s="44">
        <f aca="true" t="shared" si="1" ref="C12:P12">SUM(C5:C11)</f>
        <v>1</v>
      </c>
      <c r="D12" s="45">
        <f t="shared" si="1"/>
        <v>0</v>
      </c>
      <c r="E12" s="45">
        <f t="shared" si="1"/>
        <v>3</v>
      </c>
      <c r="F12" s="45">
        <f t="shared" si="1"/>
        <v>4</v>
      </c>
      <c r="G12" s="45">
        <f t="shared" si="1"/>
        <v>2</v>
      </c>
      <c r="H12" s="45">
        <f t="shared" si="1"/>
        <v>4</v>
      </c>
      <c r="I12" s="45">
        <f t="shared" si="1"/>
        <v>4</v>
      </c>
      <c r="J12" s="45">
        <f t="shared" si="1"/>
        <v>1</v>
      </c>
      <c r="K12" s="45">
        <f t="shared" si="1"/>
        <v>6</v>
      </c>
      <c r="L12" s="45">
        <f t="shared" si="1"/>
        <v>4</v>
      </c>
      <c r="M12" s="45">
        <f t="shared" si="1"/>
        <v>3</v>
      </c>
      <c r="N12" s="45">
        <f t="shared" si="1"/>
        <v>8</v>
      </c>
      <c r="O12" s="46">
        <f t="shared" si="1"/>
        <v>40</v>
      </c>
      <c r="P12" s="47">
        <f t="shared" si="1"/>
        <v>1</v>
      </c>
    </row>
    <row r="13" ht="2.25" customHeight="1"/>
    <row r="14" ht="13.5">
      <c r="B14" s="6" t="s">
        <v>21</v>
      </c>
    </row>
    <row r="15" ht="13.5">
      <c r="B15" s="6" t="s">
        <v>89</v>
      </c>
    </row>
    <row r="16" ht="13.5">
      <c r="B16" s="51"/>
    </row>
  </sheetData>
  <sheetProtection/>
  <mergeCells count="1">
    <mergeCell ref="B1:P1"/>
  </mergeCells>
  <printOptions/>
  <pageMargins left="0.5" right="0.5" top="0.5" bottom="0.5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P16"/>
  <sheetViews>
    <sheetView showGridLines="0" defaultGridColor="0" zoomScalePageLayoutView="0" colorId="22" workbookViewId="0" topLeftCell="A1">
      <selection activeCell="B14" sqref="B14"/>
    </sheetView>
  </sheetViews>
  <sheetFormatPr defaultColWidth="8.59765625" defaultRowHeight="15"/>
  <cols>
    <col min="1" max="1" width="1.59765625" style="7" customWidth="1"/>
    <col min="2" max="2" width="8.3984375" style="7" customWidth="1"/>
    <col min="3" max="14" width="5.09765625" style="7" customWidth="1"/>
    <col min="15" max="15" width="4.59765625" style="7" customWidth="1"/>
    <col min="16" max="16" width="10.09765625" style="7" customWidth="1"/>
    <col min="17" max="16384" width="8.59765625" style="7" customWidth="1"/>
  </cols>
  <sheetData>
    <row r="1" spans="2:16" ht="24">
      <c r="B1" s="57" t="s">
        <v>63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ht="13.5" customHeight="1">
      <c r="P2" s="21" t="s">
        <v>75</v>
      </c>
    </row>
    <row r="3" spans="2:16" ht="4.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6" ht="27">
      <c r="B4" s="53" t="s">
        <v>20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0</v>
      </c>
      <c r="P4" s="12" t="s">
        <v>22</v>
      </c>
    </row>
    <row r="5" spans="2:16" ht="16.5" customHeight="1">
      <c r="B5" s="48" t="s">
        <v>1</v>
      </c>
      <c r="C5" s="50">
        <v>0</v>
      </c>
      <c r="D5" s="35">
        <v>0</v>
      </c>
      <c r="E5" s="35">
        <v>0</v>
      </c>
      <c r="F5" s="35">
        <v>0</v>
      </c>
      <c r="G5" s="36">
        <v>0</v>
      </c>
      <c r="H5" s="36">
        <v>2</v>
      </c>
      <c r="I5" s="36">
        <v>0</v>
      </c>
      <c r="J5" s="35">
        <v>0</v>
      </c>
      <c r="K5" s="35">
        <v>0</v>
      </c>
      <c r="L5" s="35">
        <v>0</v>
      </c>
      <c r="M5" s="35">
        <v>2</v>
      </c>
      <c r="N5" s="35">
        <v>2</v>
      </c>
      <c r="O5" s="17">
        <f>SUM(C5:N5)</f>
        <v>6</v>
      </c>
      <c r="P5" s="37">
        <f>O5/O12</f>
        <v>0.24</v>
      </c>
    </row>
    <row r="6" spans="2:16" ht="16.5" customHeight="1">
      <c r="B6" s="49" t="s">
        <v>2</v>
      </c>
      <c r="C6" s="36">
        <v>0</v>
      </c>
      <c r="D6" s="35">
        <v>0</v>
      </c>
      <c r="E6" s="35">
        <v>0</v>
      </c>
      <c r="F6" s="35">
        <v>1</v>
      </c>
      <c r="G6" s="35">
        <v>4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17">
        <f aca="true" t="shared" si="0" ref="O6:O11">SUM(C6:N6)</f>
        <v>5</v>
      </c>
      <c r="P6" s="38">
        <f>O6/O12</f>
        <v>0.2</v>
      </c>
    </row>
    <row r="7" spans="2:16" ht="16.5" customHeight="1">
      <c r="B7" s="49" t="s">
        <v>3</v>
      </c>
      <c r="C7" s="36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1</v>
      </c>
      <c r="L7" s="35">
        <v>0</v>
      </c>
      <c r="M7" s="35">
        <v>0</v>
      </c>
      <c r="N7" s="35">
        <v>0</v>
      </c>
      <c r="O7" s="17">
        <f t="shared" si="0"/>
        <v>1</v>
      </c>
      <c r="P7" s="40">
        <f>O7/O12</f>
        <v>0.04</v>
      </c>
    </row>
    <row r="8" spans="2:16" ht="16.5" customHeight="1">
      <c r="B8" s="41" t="s">
        <v>4</v>
      </c>
      <c r="C8" s="39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2</v>
      </c>
      <c r="K8" s="35">
        <v>1</v>
      </c>
      <c r="L8" s="35">
        <v>0</v>
      </c>
      <c r="M8" s="35">
        <v>1</v>
      </c>
      <c r="N8" s="35">
        <v>1</v>
      </c>
      <c r="O8" s="17">
        <f t="shared" si="0"/>
        <v>5</v>
      </c>
      <c r="P8" s="40">
        <f>O8/O12</f>
        <v>0.2</v>
      </c>
    </row>
    <row r="9" spans="2:16" ht="16.5" customHeight="1">
      <c r="B9" s="33" t="s">
        <v>5</v>
      </c>
      <c r="C9" s="34">
        <v>1</v>
      </c>
      <c r="D9" s="35">
        <v>0</v>
      </c>
      <c r="E9" s="35">
        <v>1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1</v>
      </c>
      <c r="N9" s="35">
        <v>0</v>
      </c>
      <c r="O9" s="17">
        <f t="shared" si="0"/>
        <v>3</v>
      </c>
      <c r="P9" s="40">
        <f>O9/O12</f>
        <v>0.12</v>
      </c>
    </row>
    <row r="10" spans="2:16" ht="16.5" customHeight="1">
      <c r="B10" s="33" t="s">
        <v>6</v>
      </c>
      <c r="C10" s="34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2</v>
      </c>
      <c r="L10" s="35">
        <v>0</v>
      </c>
      <c r="M10" s="35">
        <v>0</v>
      </c>
      <c r="N10" s="35">
        <v>1</v>
      </c>
      <c r="O10" s="17">
        <f t="shared" si="0"/>
        <v>3</v>
      </c>
      <c r="P10" s="40">
        <f>O10/O12</f>
        <v>0.12</v>
      </c>
    </row>
    <row r="11" spans="2:16" ht="16.5" customHeight="1">
      <c r="B11" s="41" t="s">
        <v>7</v>
      </c>
      <c r="C11" s="39">
        <v>0</v>
      </c>
      <c r="D11" s="36">
        <v>0</v>
      </c>
      <c r="E11" s="36">
        <v>0</v>
      </c>
      <c r="F11" s="36">
        <v>1</v>
      </c>
      <c r="G11" s="36">
        <v>0</v>
      </c>
      <c r="H11" s="36">
        <v>0</v>
      </c>
      <c r="I11" s="35">
        <v>1</v>
      </c>
      <c r="J11" s="35">
        <v>0</v>
      </c>
      <c r="K11" s="36">
        <v>0</v>
      </c>
      <c r="L11" s="35">
        <v>0</v>
      </c>
      <c r="M11" s="36">
        <v>0</v>
      </c>
      <c r="N11" s="35">
        <v>0</v>
      </c>
      <c r="O11" s="17">
        <f t="shared" si="0"/>
        <v>2</v>
      </c>
      <c r="P11" s="40">
        <f>O11/O12</f>
        <v>0.08</v>
      </c>
    </row>
    <row r="12" spans="2:16" s="42" customFormat="1" ht="16.5" customHeight="1" thickBot="1">
      <c r="B12" s="43" t="s">
        <v>0</v>
      </c>
      <c r="C12" s="44">
        <f>SUM(C5:C11)</f>
        <v>1</v>
      </c>
      <c r="D12" s="45">
        <f>SUM(D5:D11)</f>
        <v>0</v>
      </c>
      <c r="E12" s="45">
        <f aca="true" t="shared" si="1" ref="E12:N12">SUM(E5:E11)</f>
        <v>1</v>
      </c>
      <c r="F12" s="45">
        <f t="shared" si="1"/>
        <v>2</v>
      </c>
      <c r="G12" s="45">
        <f t="shared" si="1"/>
        <v>4</v>
      </c>
      <c r="H12" s="45">
        <f t="shared" si="1"/>
        <v>2</v>
      </c>
      <c r="I12" s="45">
        <f t="shared" si="1"/>
        <v>1</v>
      </c>
      <c r="J12" s="45">
        <f t="shared" si="1"/>
        <v>2</v>
      </c>
      <c r="K12" s="45">
        <f t="shared" si="1"/>
        <v>4</v>
      </c>
      <c r="L12" s="45">
        <f t="shared" si="1"/>
        <v>0</v>
      </c>
      <c r="M12" s="45">
        <f t="shared" si="1"/>
        <v>4</v>
      </c>
      <c r="N12" s="45">
        <f t="shared" si="1"/>
        <v>4</v>
      </c>
      <c r="O12" s="46">
        <f>SUM(O5:O11)</f>
        <v>25</v>
      </c>
      <c r="P12" s="47">
        <f>SUM(P5:P11)</f>
        <v>0.9999999999999999</v>
      </c>
    </row>
    <row r="13" ht="4.5" customHeight="1"/>
    <row r="14" ht="13.5">
      <c r="B14" s="54" t="s">
        <v>21</v>
      </c>
    </row>
    <row r="15" ht="13.5">
      <c r="B15" s="54" t="s">
        <v>76</v>
      </c>
    </row>
    <row r="16" ht="13.5">
      <c r="B16" s="55"/>
    </row>
  </sheetData>
  <sheetProtection/>
  <mergeCells count="1">
    <mergeCell ref="B1:P1"/>
  </mergeCells>
  <printOptions/>
  <pageMargins left="0.5" right="0.5" top="0.5" bottom="0.5" header="0.512" footer="0.512"/>
  <pageSetup fitToHeight="1" fitToWidth="1" horizontalDpi="300" verticalDpi="300" orientation="portrait" paperSize="9" r:id="rId1"/>
  <ignoredErrors>
    <ignoredError sqref="P5:P12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P14"/>
  <sheetViews>
    <sheetView showGridLines="0" defaultGridColor="0" zoomScalePageLayoutView="0" colorId="22" workbookViewId="0" topLeftCell="A1">
      <selection activeCell="E22" sqref="E22"/>
    </sheetView>
  </sheetViews>
  <sheetFormatPr defaultColWidth="8.59765625" defaultRowHeight="15"/>
  <cols>
    <col min="1" max="1" width="1.59765625" style="3" customWidth="1"/>
    <col min="2" max="2" width="8.3984375" style="3" customWidth="1"/>
    <col min="3" max="14" width="5.09765625" style="7" customWidth="1"/>
    <col min="15" max="15" width="4.59765625" style="7" customWidth="1"/>
    <col min="16" max="16" width="10.09765625" style="7" customWidth="1"/>
    <col min="17" max="16384" width="8.59765625" style="3" customWidth="1"/>
  </cols>
  <sheetData>
    <row r="1" spans="2:16" ht="24">
      <c r="B1" s="56" t="s">
        <v>63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ht="13.5" customHeight="1">
      <c r="P2" s="21" t="s">
        <v>69</v>
      </c>
    </row>
    <row r="3" spans="2:16" ht="4.5" customHeight="1" thickBot="1">
      <c r="B3" s="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7"/>
      <c r="O3" s="27"/>
      <c r="P3" s="27"/>
    </row>
    <row r="4" spans="2:16" ht="27">
      <c r="B4" s="1" t="s">
        <v>20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0</v>
      </c>
      <c r="P4" s="12" t="s">
        <v>22</v>
      </c>
    </row>
    <row r="5" spans="2:16" s="7" customFormat="1" ht="16.5" customHeight="1">
      <c r="B5" s="48" t="s">
        <v>1</v>
      </c>
      <c r="C5" s="50" t="s">
        <v>61</v>
      </c>
      <c r="D5" s="35" t="s">
        <v>61</v>
      </c>
      <c r="E5" s="35" t="s">
        <v>61</v>
      </c>
      <c r="F5" s="35">
        <v>2</v>
      </c>
      <c r="G5" s="36" t="s">
        <v>61</v>
      </c>
      <c r="H5" s="36" t="s">
        <v>61</v>
      </c>
      <c r="I5" s="36" t="s">
        <v>61</v>
      </c>
      <c r="J5" s="35">
        <v>2</v>
      </c>
      <c r="K5" s="35" t="s">
        <v>70</v>
      </c>
      <c r="L5" s="35">
        <v>1</v>
      </c>
      <c r="M5" s="35" t="s">
        <v>61</v>
      </c>
      <c r="N5" s="35" t="s">
        <v>71</v>
      </c>
      <c r="O5" s="17">
        <f>SUM(C5:N5)</f>
        <v>5</v>
      </c>
      <c r="P5" s="37">
        <f>O5/O12</f>
        <v>0.2777777777777778</v>
      </c>
    </row>
    <row r="6" spans="2:16" s="7" customFormat="1" ht="16.5" customHeight="1">
      <c r="B6" s="49" t="s">
        <v>2</v>
      </c>
      <c r="C6" s="36" t="s">
        <v>72</v>
      </c>
      <c r="D6" s="35" t="s">
        <v>61</v>
      </c>
      <c r="E6" s="35" t="s">
        <v>61</v>
      </c>
      <c r="F6" s="35" t="s">
        <v>61</v>
      </c>
      <c r="G6" s="35" t="s">
        <v>61</v>
      </c>
      <c r="H6" s="35" t="s">
        <v>61</v>
      </c>
      <c r="I6" s="35" t="s">
        <v>61</v>
      </c>
      <c r="J6" s="35" t="s">
        <v>61</v>
      </c>
      <c r="K6" s="35" t="s">
        <v>61</v>
      </c>
      <c r="L6" s="35" t="s">
        <v>61</v>
      </c>
      <c r="M6" s="35" t="s">
        <v>61</v>
      </c>
      <c r="N6" s="35" t="s">
        <v>61</v>
      </c>
      <c r="O6" s="17">
        <f aca="true" t="shared" si="0" ref="O6:O11">SUM(C6:N6)</f>
        <v>0</v>
      </c>
      <c r="P6" s="38">
        <f>O6/O12</f>
        <v>0</v>
      </c>
    </row>
    <row r="7" spans="2:16" s="7" customFormat="1" ht="16.5" customHeight="1">
      <c r="B7" s="49" t="s">
        <v>3</v>
      </c>
      <c r="C7" s="36" t="s">
        <v>61</v>
      </c>
      <c r="D7" s="35" t="s">
        <v>73</v>
      </c>
      <c r="E7" s="35" t="s">
        <v>73</v>
      </c>
      <c r="F7" s="35" t="s">
        <v>73</v>
      </c>
      <c r="G7" s="35" t="s">
        <v>73</v>
      </c>
      <c r="H7" s="35" t="s">
        <v>73</v>
      </c>
      <c r="I7" s="35" t="s">
        <v>73</v>
      </c>
      <c r="J7" s="35" t="s">
        <v>73</v>
      </c>
      <c r="K7" s="35">
        <v>1</v>
      </c>
      <c r="L7" s="35" t="s">
        <v>61</v>
      </c>
      <c r="M7" s="35" t="s">
        <v>61</v>
      </c>
      <c r="N7" s="35">
        <v>1</v>
      </c>
      <c r="O7" s="17">
        <f t="shared" si="0"/>
        <v>2</v>
      </c>
      <c r="P7" s="40">
        <f>O7/O12</f>
        <v>0.1111111111111111</v>
      </c>
    </row>
    <row r="8" spans="2:16" s="7" customFormat="1" ht="16.5" customHeight="1">
      <c r="B8" s="41" t="s">
        <v>4</v>
      </c>
      <c r="C8" s="39">
        <v>1</v>
      </c>
      <c r="D8" s="35" t="s">
        <v>61</v>
      </c>
      <c r="E8" s="35" t="s">
        <v>61</v>
      </c>
      <c r="F8" s="35" t="s">
        <v>61</v>
      </c>
      <c r="G8" s="35" t="s">
        <v>61</v>
      </c>
      <c r="H8" s="35" t="s">
        <v>61</v>
      </c>
      <c r="I8" s="35" t="s">
        <v>61</v>
      </c>
      <c r="J8" s="35">
        <v>1</v>
      </c>
      <c r="K8" s="35">
        <v>1</v>
      </c>
      <c r="L8" s="35" t="s">
        <v>61</v>
      </c>
      <c r="M8" s="35" t="s">
        <v>61</v>
      </c>
      <c r="N8" s="35" t="s">
        <v>61</v>
      </c>
      <c r="O8" s="17">
        <f t="shared" si="0"/>
        <v>3</v>
      </c>
      <c r="P8" s="40">
        <f>O8/O12</f>
        <v>0.16666666666666666</v>
      </c>
    </row>
    <row r="9" spans="2:16" s="7" customFormat="1" ht="16.5" customHeight="1">
      <c r="B9" s="33" t="s">
        <v>5</v>
      </c>
      <c r="C9" s="34">
        <v>1</v>
      </c>
      <c r="D9" s="35" t="s">
        <v>61</v>
      </c>
      <c r="E9" s="35" t="s">
        <v>61</v>
      </c>
      <c r="F9" s="35" t="s">
        <v>61</v>
      </c>
      <c r="G9" s="35" t="s">
        <v>61</v>
      </c>
      <c r="H9" s="35" t="s">
        <v>61</v>
      </c>
      <c r="I9" s="35">
        <v>1</v>
      </c>
      <c r="J9" s="35" t="s">
        <v>61</v>
      </c>
      <c r="K9" s="35" t="s">
        <v>61</v>
      </c>
      <c r="L9" s="35" t="s">
        <v>61</v>
      </c>
      <c r="M9" s="35" t="s">
        <v>61</v>
      </c>
      <c r="N9" s="35">
        <v>1</v>
      </c>
      <c r="O9" s="17">
        <f t="shared" si="0"/>
        <v>3</v>
      </c>
      <c r="P9" s="40">
        <f>O9/O12</f>
        <v>0.16666666666666666</v>
      </c>
    </row>
    <row r="10" spans="2:16" s="7" customFormat="1" ht="16.5" customHeight="1">
      <c r="B10" s="33" t="s">
        <v>6</v>
      </c>
      <c r="C10" s="34" t="s">
        <v>74</v>
      </c>
      <c r="D10" s="35">
        <v>1</v>
      </c>
      <c r="E10" s="35" t="s">
        <v>61</v>
      </c>
      <c r="F10" s="35" t="s">
        <v>61</v>
      </c>
      <c r="G10" s="35" t="s">
        <v>61</v>
      </c>
      <c r="H10" s="35" t="s">
        <v>61</v>
      </c>
      <c r="I10" s="35">
        <v>1</v>
      </c>
      <c r="J10" s="35" t="s">
        <v>61</v>
      </c>
      <c r="K10" s="35" t="s">
        <v>61</v>
      </c>
      <c r="L10" s="35" t="s">
        <v>61</v>
      </c>
      <c r="M10" s="35" t="s">
        <v>61</v>
      </c>
      <c r="N10" s="35" t="s">
        <v>61</v>
      </c>
      <c r="O10" s="17">
        <f t="shared" si="0"/>
        <v>2</v>
      </c>
      <c r="P10" s="40">
        <f>O10/O12</f>
        <v>0.1111111111111111</v>
      </c>
    </row>
    <row r="11" spans="2:16" s="7" customFormat="1" ht="16.5" customHeight="1">
      <c r="B11" s="41" t="s">
        <v>7</v>
      </c>
      <c r="C11" s="39"/>
      <c r="D11" s="36"/>
      <c r="E11" s="36"/>
      <c r="F11" s="36"/>
      <c r="G11" s="36"/>
      <c r="H11" s="36"/>
      <c r="I11" s="35">
        <v>2</v>
      </c>
      <c r="J11" s="35"/>
      <c r="K11" s="36"/>
      <c r="L11" s="35"/>
      <c r="M11" s="36"/>
      <c r="N11" s="35">
        <v>1</v>
      </c>
      <c r="O11" s="17">
        <f t="shared" si="0"/>
        <v>3</v>
      </c>
      <c r="P11" s="40">
        <f>O11/O12</f>
        <v>0.16666666666666666</v>
      </c>
    </row>
    <row r="12" spans="2:16" s="42" customFormat="1" ht="16.5" customHeight="1" thickBot="1">
      <c r="B12" s="43" t="s">
        <v>0</v>
      </c>
      <c r="C12" s="44">
        <f>SUM(C5:C11)</f>
        <v>2</v>
      </c>
      <c r="D12" s="45">
        <f>SUM(D5:D11)</f>
        <v>1</v>
      </c>
      <c r="E12" s="45">
        <f aca="true" t="shared" si="1" ref="E12:N12">SUM(E5:E11)</f>
        <v>0</v>
      </c>
      <c r="F12" s="45">
        <f t="shared" si="1"/>
        <v>2</v>
      </c>
      <c r="G12" s="45">
        <f t="shared" si="1"/>
        <v>0</v>
      </c>
      <c r="H12" s="45">
        <f t="shared" si="1"/>
        <v>0</v>
      </c>
      <c r="I12" s="45">
        <f t="shared" si="1"/>
        <v>4</v>
      </c>
      <c r="J12" s="45">
        <f t="shared" si="1"/>
        <v>3</v>
      </c>
      <c r="K12" s="45">
        <f t="shared" si="1"/>
        <v>2</v>
      </c>
      <c r="L12" s="45">
        <f t="shared" si="1"/>
        <v>1</v>
      </c>
      <c r="M12" s="45">
        <f t="shared" si="1"/>
        <v>0</v>
      </c>
      <c r="N12" s="45">
        <f t="shared" si="1"/>
        <v>3</v>
      </c>
      <c r="O12" s="46">
        <f>SUM(O5:O11)</f>
        <v>18</v>
      </c>
      <c r="P12" s="47">
        <f>SUM(P5:P11)</f>
        <v>0.9999999999999999</v>
      </c>
    </row>
    <row r="13" ht="4.5" customHeight="1"/>
    <row r="14" ht="13.5">
      <c r="B14" s="6" t="s">
        <v>21</v>
      </c>
    </row>
  </sheetData>
  <sheetProtection/>
  <mergeCells count="1">
    <mergeCell ref="B1:P1"/>
  </mergeCells>
  <printOptions/>
  <pageMargins left="0.5" right="0.5" top="0.5" bottom="0.5" header="0.512" footer="0.51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P14"/>
  <sheetViews>
    <sheetView showGridLines="0" defaultGridColor="0" zoomScalePageLayoutView="0" colorId="22" workbookViewId="0" topLeftCell="A1">
      <selection activeCell="H19" sqref="H19"/>
    </sheetView>
  </sheetViews>
  <sheetFormatPr defaultColWidth="8.59765625" defaultRowHeight="15"/>
  <cols>
    <col min="1" max="1" width="1.59765625" style="3" customWidth="1"/>
    <col min="2" max="2" width="8.3984375" style="3" customWidth="1"/>
    <col min="3" max="14" width="5.09765625" style="7" customWidth="1"/>
    <col min="15" max="15" width="4.59765625" style="7" customWidth="1"/>
    <col min="16" max="16" width="10.09765625" style="7" customWidth="1"/>
    <col min="17" max="16384" width="8.59765625" style="3" customWidth="1"/>
  </cols>
  <sheetData>
    <row r="1" spans="2:16" ht="24">
      <c r="B1" s="56" t="s">
        <v>63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ht="13.5" customHeight="1">
      <c r="P2" s="21" t="s">
        <v>65</v>
      </c>
    </row>
    <row r="3" spans="2:16" ht="4.5" customHeight="1" thickBot="1">
      <c r="B3" s="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6" ht="27">
      <c r="B4" s="1" t="s">
        <v>20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0</v>
      </c>
      <c r="P4" s="12" t="s">
        <v>22</v>
      </c>
    </row>
    <row r="5" spans="2:16" s="7" customFormat="1" ht="16.5" customHeight="1">
      <c r="B5" s="48" t="s">
        <v>1</v>
      </c>
      <c r="C5" s="50">
        <v>1</v>
      </c>
      <c r="D5" s="35" t="s">
        <v>61</v>
      </c>
      <c r="E5" s="35">
        <v>1</v>
      </c>
      <c r="F5" s="35" t="s">
        <v>68</v>
      </c>
      <c r="G5" s="36" t="s">
        <v>61</v>
      </c>
      <c r="H5" s="35" t="s">
        <v>61</v>
      </c>
      <c r="I5" s="35" t="s">
        <v>61</v>
      </c>
      <c r="J5" s="35">
        <v>1</v>
      </c>
      <c r="K5" s="35" t="s">
        <v>61</v>
      </c>
      <c r="L5" s="35" t="s">
        <v>61</v>
      </c>
      <c r="M5" s="35">
        <v>1</v>
      </c>
      <c r="N5" s="35" t="s">
        <v>61</v>
      </c>
      <c r="O5" s="17">
        <f>SUM(C5:N5)</f>
        <v>4</v>
      </c>
      <c r="P5" s="37">
        <f>O5/O12</f>
        <v>0.14814814814814814</v>
      </c>
    </row>
    <row r="6" spans="2:16" s="7" customFormat="1" ht="16.5" customHeight="1">
      <c r="B6" s="49" t="s">
        <v>2</v>
      </c>
      <c r="C6" s="36" t="s">
        <v>66</v>
      </c>
      <c r="D6" s="35" t="s">
        <v>61</v>
      </c>
      <c r="E6" s="35" t="s">
        <v>61</v>
      </c>
      <c r="F6" s="35" t="s">
        <v>61</v>
      </c>
      <c r="G6" s="35">
        <v>1</v>
      </c>
      <c r="H6" s="35" t="s">
        <v>61</v>
      </c>
      <c r="I6" s="35" t="s">
        <v>61</v>
      </c>
      <c r="J6" s="35" t="s">
        <v>68</v>
      </c>
      <c r="K6" s="35" t="s">
        <v>61</v>
      </c>
      <c r="L6" s="35" t="s">
        <v>61</v>
      </c>
      <c r="M6" s="35">
        <v>1</v>
      </c>
      <c r="N6" s="35" t="s">
        <v>61</v>
      </c>
      <c r="O6" s="17">
        <f aca="true" t="shared" si="0" ref="O6:O11">SUM(C6:N6)</f>
        <v>2</v>
      </c>
      <c r="P6" s="38">
        <f>O6/O12</f>
        <v>0.07407407407407407</v>
      </c>
    </row>
    <row r="7" spans="2:16" s="7" customFormat="1" ht="16.5" customHeight="1">
      <c r="B7" s="49" t="s">
        <v>3</v>
      </c>
      <c r="C7" s="36" t="s">
        <v>67</v>
      </c>
      <c r="D7" s="35" t="s">
        <v>61</v>
      </c>
      <c r="E7" s="35" t="s">
        <v>61</v>
      </c>
      <c r="F7" s="35" t="s">
        <v>67</v>
      </c>
      <c r="G7" s="35" t="s">
        <v>61</v>
      </c>
      <c r="H7" s="35">
        <v>1</v>
      </c>
      <c r="I7" s="35" t="s">
        <v>61</v>
      </c>
      <c r="J7" s="35">
        <v>3</v>
      </c>
      <c r="K7" s="35" t="s">
        <v>61</v>
      </c>
      <c r="L7" s="35" t="s">
        <v>61</v>
      </c>
      <c r="M7" s="35" t="s">
        <v>61</v>
      </c>
      <c r="N7" s="35" t="s">
        <v>61</v>
      </c>
      <c r="O7" s="17">
        <f t="shared" si="0"/>
        <v>4</v>
      </c>
      <c r="P7" s="40">
        <f>O7/O12</f>
        <v>0.14814814814814814</v>
      </c>
    </row>
    <row r="8" spans="2:16" s="7" customFormat="1" ht="16.5" customHeight="1">
      <c r="B8" s="41" t="s">
        <v>4</v>
      </c>
      <c r="C8" s="39" t="s">
        <v>61</v>
      </c>
      <c r="D8" s="35" t="s">
        <v>61</v>
      </c>
      <c r="E8" s="35">
        <v>1</v>
      </c>
      <c r="F8" s="35" t="s">
        <v>61</v>
      </c>
      <c r="G8" s="35" t="s">
        <v>61</v>
      </c>
      <c r="H8" s="35" t="s">
        <v>61</v>
      </c>
      <c r="I8" s="35">
        <v>1</v>
      </c>
      <c r="J8" s="35" t="s">
        <v>61</v>
      </c>
      <c r="K8" s="35" t="s">
        <v>61</v>
      </c>
      <c r="L8" s="35" t="s">
        <v>61</v>
      </c>
      <c r="M8" s="35" t="s">
        <v>61</v>
      </c>
      <c r="N8" s="35" t="s">
        <v>61</v>
      </c>
      <c r="O8" s="17">
        <f t="shared" si="0"/>
        <v>2</v>
      </c>
      <c r="P8" s="40">
        <f>O8/O12</f>
        <v>0.07407407407407407</v>
      </c>
    </row>
    <row r="9" spans="2:16" s="7" customFormat="1" ht="16.5" customHeight="1">
      <c r="B9" s="33" t="s">
        <v>5</v>
      </c>
      <c r="C9" s="34" t="s">
        <v>61</v>
      </c>
      <c r="D9" s="35">
        <v>2</v>
      </c>
      <c r="E9" s="36" t="s">
        <v>61</v>
      </c>
      <c r="F9" s="35" t="s">
        <v>61</v>
      </c>
      <c r="G9" s="35">
        <v>2</v>
      </c>
      <c r="H9" s="35" t="s">
        <v>61</v>
      </c>
      <c r="I9" s="35" t="s">
        <v>61</v>
      </c>
      <c r="J9" s="35">
        <v>1</v>
      </c>
      <c r="K9" s="35" t="s">
        <v>61</v>
      </c>
      <c r="L9" s="35" t="s">
        <v>61</v>
      </c>
      <c r="M9" s="35" t="s">
        <v>61</v>
      </c>
      <c r="N9" s="35" t="s">
        <v>61</v>
      </c>
      <c r="O9" s="17">
        <f t="shared" si="0"/>
        <v>5</v>
      </c>
      <c r="P9" s="40">
        <f>O9/O12</f>
        <v>0.18518518518518517</v>
      </c>
    </row>
    <row r="10" spans="2:16" s="7" customFormat="1" ht="16.5" customHeight="1">
      <c r="B10" s="33" t="s">
        <v>6</v>
      </c>
      <c r="C10" s="34" t="s">
        <v>61</v>
      </c>
      <c r="D10" s="35">
        <v>1</v>
      </c>
      <c r="E10" s="35" t="s">
        <v>61</v>
      </c>
      <c r="F10" s="35" t="s">
        <v>61</v>
      </c>
      <c r="G10" s="35" t="s">
        <v>61</v>
      </c>
      <c r="H10" s="35" t="s">
        <v>61</v>
      </c>
      <c r="I10" s="35" t="s">
        <v>61</v>
      </c>
      <c r="J10" s="35" t="s">
        <v>61</v>
      </c>
      <c r="K10" s="35">
        <v>1</v>
      </c>
      <c r="L10" s="35" t="s">
        <v>61</v>
      </c>
      <c r="M10" s="35" t="s">
        <v>61</v>
      </c>
      <c r="N10" s="35" t="s">
        <v>61</v>
      </c>
      <c r="O10" s="17">
        <f t="shared" si="0"/>
        <v>2</v>
      </c>
      <c r="P10" s="40">
        <f>O10/O12</f>
        <v>0.07407407407407407</v>
      </c>
    </row>
    <row r="11" spans="2:16" s="7" customFormat="1" ht="16.5" customHeight="1">
      <c r="B11" s="41" t="s">
        <v>7</v>
      </c>
      <c r="C11" s="39" t="s">
        <v>61</v>
      </c>
      <c r="D11" s="36" t="s">
        <v>61</v>
      </c>
      <c r="E11" s="36" t="s">
        <v>61</v>
      </c>
      <c r="F11" s="36">
        <v>1</v>
      </c>
      <c r="G11" s="36">
        <v>1</v>
      </c>
      <c r="H11" s="36" t="s">
        <v>61</v>
      </c>
      <c r="I11" s="35">
        <v>1</v>
      </c>
      <c r="J11" s="35" t="s">
        <v>61</v>
      </c>
      <c r="K11" s="36">
        <v>1</v>
      </c>
      <c r="L11" s="35">
        <v>1</v>
      </c>
      <c r="M11" s="36">
        <v>3</v>
      </c>
      <c r="N11" s="35" t="s">
        <v>61</v>
      </c>
      <c r="O11" s="17">
        <f t="shared" si="0"/>
        <v>8</v>
      </c>
      <c r="P11" s="40">
        <f>O11/O12</f>
        <v>0.2962962962962963</v>
      </c>
    </row>
    <row r="12" spans="2:16" s="42" customFormat="1" ht="16.5" customHeight="1" thickBot="1">
      <c r="B12" s="43" t="s">
        <v>0</v>
      </c>
      <c r="C12" s="44">
        <f>SUM(C5:C11)</f>
        <v>1</v>
      </c>
      <c r="D12" s="45">
        <f>SUM(D5:D11)</f>
        <v>3</v>
      </c>
      <c r="E12" s="45">
        <f aca="true" t="shared" si="1" ref="E12:N12">SUM(E5:E11)</f>
        <v>2</v>
      </c>
      <c r="F12" s="45">
        <f t="shared" si="1"/>
        <v>1</v>
      </c>
      <c r="G12" s="45">
        <f t="shared" si="1"/>
        <v>4</v>
      </c>
      <c r="H12" s="45">
        <f t="shared" si="1"/>
        <v>1</v>
      </c>
      <c r="I12" s="45">
        <f t="shared" si="1"/>
        <v>2</v>
      </c>
      <c r="J12" s="45">
        <f t="shared" si="1"/>
        <v>5</v>
      </c>
      <c r="K12" s="45">
        <f t="shared" si="1"/>
        <v>2</v>
      </c>
      <c r="L12" s="45">
        <f t="shared" si="1"/>
        <v>1</v>
      </c>
      <c r="M12" s="45">
        <f t="shared" si="1"/>
        <v>5</v>
      </c>
      <c r="N12" s="45">
        <f t="shared" si="1"/>
        <v>0</v>
      </c>
      <c r="O12" s="46">
        <f>SUM(O5:O11)</f>
        <v>27</v>
      </c>
      <c r="P12" s="47">
        <f>SUM(P5:P11)</f>
        <v>0.9999999999999999</v>
      </c>
    </row>
    <row r="13" ht="4.5" customHeight="1"/>
    <row r="14" ht="13.5">
      <c r="B14" s="6" t="s">
        <v>21</v>
      </c>
    </row>
  </sheetData>
  <sheetProtection/>
  <mergeCells count="1">
    <mergeCell ref="B1:P1"/>
  </mergeCells>
  <printOptions/>
  <pageMargins left="0.5" right="0.5" top="0.5" bottom="0.5" header="0.512" footer="0.51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P14"/>
  <sheetViews>
    <sheetView showGridLines="0" defaultGridColor="0" zoomScalePageLayoutView="0" colorId="22" workbookViewId="0" topLeftCell="A1">
      <selection activeCell="J15" sqref="J15"/>
    </sheetView>
  </sheetViews>
  <sheetFormatPr defaultColWidth="8.59765625" defaultRowHeight="15"/>
  <cols>
    <col min="1" max="1" width="1.59765625" style="3" customWidth="1"/>
    <col min="2" max="2" width="8.3984375" style="3" customWidth="1"/>
    <col min="3" max="14" width="5.09765625" style="7" customWidth="1"/>
    <col min="15" max="15" width="4.59765625" style="7" customWidth="1"/>
    <col min="16" max="16" width="10.09765625" style="7" customWidth="1"/>
    <col min="17" max="16384" width="8.59765625" style="3" customWidth="1"/>
  </cols>
  <sheetData>
    <row r="1" spans="2:16" ht="24">
      <c r="B1" s="56" t="s">
        <v>63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ht="13.5" customHeight="1">
      <c r="P2" s="26" t="s">
        <v>88</v>
      </c>
    </row>
    <row r="3" spans="2:16" ht="4.5" customHeight="1" thickBot="1">
      <c r="B3" s="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6" ht="27">
      <c r="B4" s="1" t="s">
        <v>20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0</v>
      </c>
      <c r="P4" s="12" t="s">
        <v>22</v>
      </c>
    </row>
    <row r="5" spans="2:16" s="7" customFormat="1" ht="16.5" customHeight="1">
      <c r="B5" s="48" t="s">
        <v>1</v>
      </c>
      <c r="C5" s="50">
        <v>1</v>
      </c>
      <c r="D5" s="35" t="s">
        <v>87</v>
      </c>
      <c r="E5" s="35" t="s">
        <v>87</v>
      </c>
      <c r="F5" s="35">
        <v>1</v>
      </c>
      <c r="G5" s="36" t="s">
        <v>87</v>
      </c>
      <c r="H5" s="35">
        <v>1</v>
      </c>
      <c r="I5" s="35" t="s">
        <v>87</v>
      </c>
      <c r="J5" s="35" t="s">
        <v>87</v>
      </c>
      <c r="K5" s="35">
        <v>1</v>
      </c>
      <c r="L5" s="35" t="s">
        <v>87</v>
      </c>
      <c r="M5" s="35" t="s">
        <v>87</v>
      </c>
      <c r="N5" s="35">
        <v>1</v>
      </c>
      <c r="O5" s="17">
        <f>SUM(C5:N5)</f>
        <v>5</v>
      </c>
      <c r="P5" s="37">
        <f>O5/O12</f>
        <v>0.25</v>
      </c>
    </row>
    <row r="6" spans="2:16" s="7" customFormat="1" ht="16.5" customHeight="1">
      <c r="B6" s="49" t="s">
        <v>2</v>
      </c>
      <c r="C6" s="36" t="s">
        <v>87</v>
      </c>
      <c r="D6" s="35" t="s">
        <v>87</v>
      </c>
      <c r="E6" s="35" t="s">
        <v>87</v>
      </c>
      <c r="F6" s="35" t="s">
        <v>87</v>
      </c>
      <c r="G6" s="35" t="s">
        <v>87</v>
      </c>
      <c r="H6" s="35" t="s">
        <v>87</v>
      </c>
      <c r="I6" s="35" t="s">
        <v>87</v>
      </c>
      <c r="J6" s="35">
        <v>2</v>
      </c>
      <c r="K6" s="35" t="s">
        <v>87</v>
      </c>
      <c r="L6" s="35">
        <v>2</v>
      </c>
      <c r="M6" s="35" t="s">
        <v>87</v>
      </c>
      <c r="N6" s="35" t="s">
        <v>87</v>
      </c>
      <c r="O6" s="17">
        <f aca="true" t="shared" si="0" ref="O6:O11">SUM(C6:N6)</f>
        <v>4</v>
      </c>
      <c r="P6" s="38">
        <f>O6/O12</f>
        <v>0.2</v>
      </c>
    </row>
    <row r="7" spans="2:16" s="7" customFormat="1" ht="16.5" customHeight="1">
      <c r="B7" s="49" t="s">
        <v>3</v>
      </c>
      <c r="C7" s="36" t="s">
        <v>87</v>
      </c>
      <c r="D7" s="35" t="s">
        <v>87</v>
      </c>
      <c r="E7" s="35" t="s">
        <v>87</v>
      </c>
      <c r="F7" s="35" t="s">
        <v>87</v>
      </c>
      <c r="G7" s="35" t="s">
        <v>87</v>
      </c>
      <c r="H7" s="35" t="s">
        <v>87</v>
      </c>
      <c r="I7" s="35" t="s">
        <v>87</v>
      </c>
      <c r="J7" s="35" t="s">
        <v>87</v>
      </c>
      <c r="K7" s="35" t="s">
        <v>87</v>
      </c>
      <c r="L7" s="35" t="s">
        <v>87</v>
      </c>
      <c r="M7" s="35" t="s">
        <v>87</v>
      </c>
      <c r="N7" s="35">
        <v>1</v>
      </c>
      <c r="O7" s="17">
        <f t="shared" si="0"/>
        <v>1</v>
      </c>
      <c r="P7" s="40">
        <f>O7/O12</f>
        <v>0.05</v>
      </c>
    </row>
    <row r="8" spans="2:16" s="7" customFormat="1" ht="16.5" customHeight="1">
      <c r="B8" s="41" t="s">
        <v>4</v>
      </c>
      <c r="C8" s="39">
        <v>1</v>
      </c>
      <c r="D8" s="35" t="s">
        <v>87</v>
      </c>
      <c r="E8" s="35" t="s">
        <v>87</v>
      </c>
      <c r="F8" s="35" t="s">
        <v>87</v>
      </c>
      <c r="G8" s="35" t="s">
        <v>87</v>
      </c>
      <c r="H8" s="35">
        <v>1</v>
      </c>
      <c r="I8" s="35">
        <v>1</v>
      </c>
      <c r="J8" s="35" t="s">
        <v>87</v>
      </c>
      <c r="K8" s="35" t="s">
        <v>87</v>
      </c>
      <c r="L8" s="35" t="s">
        <v>87</v>
      </c>
      <c r="M8" s="35" t="s">
        <v>87</v>
      </c>
      <c r="N8" s="35" t="s">
        <v>87</v>
      </c>
      <c r="O8" s="17">
        <f t="shared" si="0"/>
        <v>3</v>
      </c>
      <c r="P8" s="40">
        <f>O8/O12</f>
        <v>0.15</v>
      </c>
    </row>
    <row r="9" spans="2:16" s="7" customFormat="1" ht="16.5" customHeight="1">
      <c r="B9" s="33" t="s">
        <v>5</v>
      </c>
      <c r="C9" s="34" t="s">
        <v>87</v>
      </c>
      <c r="D9" s="35" t="s">
        <v>87</v>
      </c>
      <c r="E9" s="36" t="s">
        <v>87</v>
      </c>
      <c r="F9" s="35" t="s">
        <v>87</v>
      </c>
      <c r="G9" s="35">
        <v>1</v>
      </c>
      <c r="H9" s="35" t="s">
        <v>87</v>
      </c>
      <c r="I9" s="35">
        <v>1</v>
      </c>
      <c r="J9" s="35" t="s">
        <v>87</v>
      </c>
      <c r="K9" s="35" t="s">
        <v>87</v>
      </c>
      <c r="L9" s="35" t="s">
        <v>87</v>
      </c>
      <c r="M9" s="35" t="s">
        <v>87</v>
      </c>
      <c r="N9" s="35" t="s">
        <v>87</v>
      </c>
      <c r="O9" s="17">
        <f t="shared" si="0"/>
        <v>2</v>
      </c>
      <c r="P9" s="40">
        <f>O9/O12</f>
        <v>0.1</v>
      </c>
    </row>
    <row r="10" spans="2:16" s="7" customFormat="1" ht="16.5" customHeight="1">
      <c r="B10" s="33" t="s">
        <v>6</v>
      </c>
      <c r="C10" s="34" t="s">
        <v>87</v>
      </c>
      <c r="D10" s="35" t="s">
        <v>87</v>
      </c>
      <c r="E10" s="35" t="s">
        <v>87</v>
      </c>
      <c r="F10" s="35" t="s">
        <v>87</v>
      </c>
      <c r="G10" s="35" t="s">
        <v>87</v>
      </c>
      <c r="H10" s="35" t="s">
        <v>87</v>
      </c>
      <c r="I10" s="35" t="s">
        <v>87</v>
      </c>
      <c r="J10" s="35" t="s">
        <v>87</v>
      </c>
      <c r="K10" s="35">
        <v>1</v>
      </c>
      <c r="L10" s="35" t="s">
        <v>87</v>
      </c>
      <c r="M10" s="35" t="s">
        <v>87</v>
      </c>
      <c r="N10" s="35" t="s">
        <v>87</v>
      </c>
      <c r="O10" s="17">
        <f t="shared" si="0"/>
        <v>1</v>
      </c>
      <c r="P10" s="40">
        <f>O10/O12</f>
        <v>0.05</v>
      </c>
    </row>
    <row r="11" spans="2:16" s="7" customFormat="1" ht="16.5" customHeight="1">
      <c r="B11" s="41" t="s">
        <v>7</v>
      </c>
      <c r="C11" s="39" t="s">
        <v>87</v>
      </c>
      <c r="D11" s="36" t="s">
        <v>87</v>
      </c>
      <c r="E11" s="36" t="s">
        <v>87</v>
      </c>
      <c r="F11" s="36" t="s">
        <v>87</v>
      </c>
      <c r="G11" s="36" t="s">
        <v>87</v>
      </c>
      <c r="H11" s="36" t="s">
        <v>87</v>
      </c>
      <c r="I11" s="35">
        <v>1</v>
      </c>
      <c r="J11" s="35" t="s">
        <v>87</v>
      </c>
      <c r="K11" s="36" t="s">
        <v>87</v>
      </c>
      <c r="L11" s="35">
        <v>1</v>
      </c>
      <c r="M11" s="36">
        <v>1</v>
      </c>
      <c r="N11" s="35">
        <v>1</v>
      </c>
      <c r="O11" s="17">
        <f t="shared" si="0"/>
        <v>4</v>
      </c>
      <c r="P11" s="40">
        <f>O11/O12</f>
        <v>0.2</v>
      </c>
    </row>
    <row r="12" spans="2:16" s="42" customFormat="1" ht="16.5" customHeight="1" thickBot="1">
      <c r="B12" s="43" t="s">
        <v>0</v>
      </c>
      <c r="C12" s="44">
        <f>SUM(C5:C11)</f>
        <v>2</v>
      </c>
      <c r="D12" s="45">
        <f>SUM(D5:D11)</f>
        <v>0</v>
      </c>
      <c r="E12" s="45">
        <f aca="true" t="shared" si="1" ref="E12:N12">SUM(E5:E11)</f>
        <v>0</v>
      </c>
      <c r="F12" s="45">
        <f t="shared" si="1"/>
        <v>1</v>
      </c>
      <c r="G12" s="45">
        <f t="shared" si="1"/>
        <v>1</v>
      </c>
      <c r="H12" s="45">
        <f t="shared" si="1"/>
        <v>2</v>
      </c>
      <c r="I12" s="45">
        <f t="shared" si="1"/>
        <v>3</v>
      </c>
      <c r="J12" s="45">
        <f t="shared" si="1"/>
        <v>2</v>
      </c>
      <c r="K12" s="45">
        <f t="shared" si="1"/>
        <v>2</v>
      </c>
      <c r="L12" s="45">
        <f t="shared" si="1"/>
        <v>3</v>
      </c>
      <c r="M12" s="45">
        <f t="shared" si="1"/>
        <v>1</v>
      </c>
      <c r="N12" s="45">
        <f t="shared" si="1"/>
        <v>3</v>
      </c>
      <c r="O12" s="46">
        <f>SUM(O5:O11)</f>
        <v>20</v>
      </c>
      <c r="P12" s="47">
        <f>SUM(P5:P11)</f>
        <v>1</v>
      </c>
    </row>
    <row r="13" ht="4.5" customHeight="1"/>
    <row r="14" ht="13.5">
      <c r="B14" s="6" t="s">
        <v>21</v>
      </c>
    </row>
  </sheetData>
  <sheetProtection/>
  <mergeCells count="1">
    <mergeCell ref="B1:P1"/>
  </mergeCells>
  <printOptions/>
  <pageMargins left="0.5" right="0.5" top="0.5" bottom="0.5" header="0.512" footer="0.51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P14"/>
  <sheetViews>
    <sheetView showGridLines="0" defaultGridColor="0" zoomScalePageLayoutView="0" colorId="22" workbookViewId="0" topLeftCell="A1">
      <selection activeCell="C5" sqref="C5:N12"/>
    </sheetView>
  </sheetViews>
  <sheetFormatPr defaultColWidth="8.59765625" defaultRowHeight="15"/>
  <cols>
    <col min="1" max="1" width="1.59765625" style="3" customWidth="1"/>
    <col min="2" max="2" width="8.3984375" style="3" customWidth="1"/>
    <col min="3" max="14" width="5.09765625" style="7" customWidth="1"/>
    <col min="15" max="15" width="4.59765625" style="7" customWidth="1"/>
    <col min="16" max="16" width="10.09765625" style="7" customWidth="1"/>
    <col min="17" max="16384" width="8.59765625" style="3" customWidth="1"/>
  </cols>
  <sheetData>
    <row r="1" spans="2:16" ht="24">
      <c r="B1" s="56" t="s">
        <v>63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4:16" ht="13.5" customHeight="1">
      <c r="N2" s="25"/>
      <c r="O2" s="25"/>
      <c r="P2" s="26" t="s">
        <v>64</v>
      </c>
    </row>
    <row r="3" spans="2:16" ht="4.5" customHeight="1" thickBot="1">
      <c r="B3" s="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7"/>
      <c r="O3" s="27"/>
      <c r="P3" s="27"/>
    </row>
    <row r="4" spans="2:16" ht="27">
      <c r="B4" s="1" t="s">
        <v>20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0</v>
      </c>
      <c r="P4" s="12" t="s">
        <v>22</v>
      </c>
    </row>
    <row r="5" spans="2:16" s="7" customFormat="1" ht="16.5" customHeight="1">
      <c r="B5" s="33" t="s">
        <v>1</v>
      </c>
      <c r="C5" s="34">
        <v>1</v>
      </c>
      <c r="D5" s="35">
        <v>1</v>
      </c>
      <c r="E5" s="35">
        <v>0</v>
      </c>
      <c r="F5" s="35">
        <v>0</v>
      </c>
      <c r="G5" s="36">
        <v>0</v>
      </c>
      <c r="H5" s="35">
        <v>0</v>
      </c>
      <c r="I5" s="35">
        <v>0</v>
      </c>
      <c r="J5" s="35">
        <v>5</v>
      </c>
      <c r="K5" s="35">
        <v>0</v>
      </c>
      <c r="L5" s="35">
        <v>1</v>
      </c>
      <c r="M5" s="35">
        <v>0</v>
      </c>
      <c r="N5" s="35">
        <v>0</v>
      </c>
      <c r="O5" s="17">
        <f>SUM(C5:N5)</f>
        <v>8</v>
      </c>
      <c r="P5" s="37">
        <f>O5/O12</f>
        <v>0.23529411764705882</v>
      </c>
    </row>
    <row r="6" spans="2:16" s="7" customFormat="1" ht="16.5" customHeight="1">
      <c r="B6" s="33" t="s">
        <v>2</v>
      </c>
      <c r="C6" s="34">
        <v>0</v>
      </c>
      <c r="D6" s="35">
        <v>0</v>
      </c>
      <c r="E6" s="35">
        <v>0</v>
      </c>
      <c r="F6" s="35">
        <v>0</v>
      </c>
      <c r="G6" s="36">
        <v>1</v>
      </c>
      <c r="H6" s="35">
        <v>1</v>
      </c>
      <c r="I6" s="35">
        <v>0</v>
      </c>
      <c r="J6" s="35">
        <v>1</v>
      </c>
      <c r="K6" s="35">
        <v>0</v>
      </c>
      <c r="L6" s="35">
        <v>1</v>
      </c>
      <c r="M6" s="35">
        <v>0</v>
      </c>
      <c r="N6" s="35">
        <v>1</v>
      </c>
      <c r="O6" s="17">
        <f aca="true" t="shared" si="0" ref="O6:O11">SUM(C6:N6)</f>
        <v>5</v>
      </c>
      <c r="P6" s="38">
        <f>O6/O12</f>
        <v>0.14705882352941177</v>
      </c>
    </row>
    <row r="7" spans="2:16" s="7" customFormat="1" ht="16.5" customHeight="1">
      <c r="B7" s="33" t="s">
        <v>3</v>
      </c>
      <c r="C7" s="39">
        <v>1</v>
      </c>
      <c r="D7" s="35">
        <v>0</v>
      </c>
      <c r="E7" s="35">
        <v>0</v>
      </c>
      <c r="F7" s="35">
        <v>0</v>
      </c>
      <c r="G7" s="35">
        <v>1</v>
      </c>
      <c r="H7" s="35">
        <v>0</v>
      </c>
      <c r="I7" s="35">
        <v>1</v>
      </c>
      <c r="J7" s="35">
        <v>5</v>
      </c>
      <c r="K7" s="35">
        <v>0</v>
      </c>
      <c r="L7" s="35">
        <v>0</v>
      </c>
      <c r="M7" s="35">
        <v>0</v>
      </c>
      <c r="N7" s="35">
        <v>1</v>
      </c>
      <c r="O7" s="17">
        <f t="shared" si="0"/>
        <v>9</v>
      </c>
      <c r="P7" s="40">
        <f>O7/O12</f>
        <v>0.2647058823529412</v>
      </c>
    </row>
    <row r="8" spans="2:16" s="7" customFormat="1" ht="16.5" customHeight="1">
      <c r="B8" s="41" t="s">
        <v>4</v>
      </c>
      <c r="C8" s="39">
        <v>0</v>
      </c>
      <c r="D8" s="35">
        <v>0</v>
      </c>
      <c r="E8" s="35">
        <v>1</v>
      </c>
      <c r="F8" s="35">
        <v>0</v>
      </c>
      <c r="G8" s="35">
        <v>0</v>
      </c>
      <c r="H8" s="35">
        <v>0</v>
      </c>
      <c r="I8" s="35">
        <v>0</v>
      </c>
      <c r="J8" s="35">
        <v>1</v>
      </c>
      <c r="K8" s="35">
        <v>0</v>
      </c>
      <c r="L8" s="35">
        <v>0</v>
      </c>
      <c r="M8" s="35">
        <v>0</v>
      </c>
      <c r="N8" s="35">
        <v>0</v>
      </c>
      <c r="O8" s="17">
        <f t="shared" si="0"/>
        <v>2</v>
      </c>
      <c r="P8" s="40">
        <f>O8/O12</f>
        <v>0.058823529411764705</v>
      </c>
    </row>
    <row r="9" spans="2:16" s="7" customFormat="1" ht="16.5" customHeight="1">
      <c r="B9" s="33" t="s">
        <v>5</v>
      </c>
      <c r="C9" s="34">
        <v>0</v>
      </c>
      <c r="D9" s="35">
        <v>1</v>
      </c>
      <c r="E9" s="36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17">
        <f t="shared" si="0"/>
        <v>1</v>
      </c>
      <c r="P9" s="40">
        <f>O9/O12</f>
        <v>0.029411764705882353</v>
      </c>
    </row>
    <row r="10" spans="2:16" s="7" customFormat="1" ht="16.5" customHeight="1">
      <c r="B10" s="33" t="s">
        <v>6</v>
      </c>
      <c r="C10" s="34">
        <v>0</v>
      </c>
      <c r="D10" s="35">
        <v>0</v>
      </c>
      <c r="E10" s="35">
        <v>0</v>
      </c>
      <c r="F10" s="35">
        <v>1</v>
      </c>
      <c r="G10" s="35">
        <v>1</v>
      </c>
      <c r="H10" s="35">
        <v>0</v>
      </c>
      <c r="I10" s="35">
        <v>1</v>
      </c>
      <c r="J10" s="35">
        <v>0</v>
      </c>
      <c r="K10" s="35">
        <v>0</v>
      </c>
      <c r="L10" s="35">
        <v>0</v>
      </c>
      <c r="M10" s="35">
        <v>0</v>
      </c>
      <c r="N10" s="35">
        <v>1</v>
      </c>
      <c r="O10" s="17">
        <f t="shared" si="0"/>
        <v>4</v>
      </c>
      <c r="P10" s="40">
        <f>O10/O12</f>
        <v>0.11764705882352941</v>
      </c>
    </row>
    <row r="11" spans="2:16" s="7" customFormat="1" ht="16.5" customHeight="1">
      <c r="B11" s="41" t="s">
        <v>7</v>
      </c>
      <c r="C11" s="39">
        <v>1</v>
      </c>
      <c r="D11" s="36">
        <v>0</v>
      </c>
      <c r="E11" s="36">
        <v>0</v>
      </c>
      <c r="F11" s="36">
        <v>1</v>
      </c>
      <c r="G11" s="36">
        <v>0</v>
      </c>
      <c r="H11" s="36">
        <v>0</v>
      </c>
      <c r="I11" s="35">
        <v>0</v>
      </c>
      <c r="J11" s="35">
        <v>0</v>
      </c>
      <c r="K11" s="36">
        <v>0</v>
      </c>
      <c r="L11" s="35">
        <v>1</v>
      </c>
      <c r="M11" s="36">
        <v>2</v>
      </c>
      <c r="N11" s="35">
        <v>0</v>
      </c>
      <c r="O11" s="17">
        <f t="shared" si="0"/>
        <v>5</v>
      </c>
      <c r="P11" s="40">
        <f>O11/O12</f>
        <v>0.14705882352941177</v>
      </c>
    </row>
    <row r="12" spans="2:16" s="42" customFormat="1" ht="16.5" customHeight="1" thickBot="1">
      <c r="B12" s="43" t="s">
        <v>0</v>
      </c>
      <c r="C12" s="44">
        <f>SUM(C5:C11)</f>
        <v>3</v>
      </c>
      <c r="D12" s="45">
        <f>SUM(D5:D11)</f>
        <v>2</v>
      </c>
      <c r="E12" s="45">
        <f aca="true" t="shared" si="1" ref="E12:N12">SUM(E5:E11)</f>
        <v>1</v>
      </c>
      <c r="F12" s="45">
        <f t="shared" si="1"/>
        <v>2</v>
      </c>
      <c r="G12" s="45">
        <f t="shared" si="1"/>
        <v>3</v>
      </c>
      <c r="H12" s="45">
        <f t="shared" si="1"/>
        <v>1</v>
      </c>
      <c r="I12" s="45">
        <f t="shared" si="1"/>
        <v>2</v>
      </c>
      <c r="J12" s="45">
        <f t="shared" si="1"/>
        <v>12</v>
      </c>
      <c r="K12" s="45">
        <f t="shared" si="1"/>
        <v>0</v>
      </c>
      <c r="L12" s="45">
        <f t="shared" si="1"/>
        <v>3</v>
      </c>
      <c r="M12" s="45">
        <f t="shared" si="1"/>
        <v>2</v>
      </c>
      <c r="N12" s="45">
        <f t="shared" si="1"/>
        <v>3</v>
      </c>
      <c r="O12" s="46">
        <f>SUM(O5:O11)</f>
        <v>34</v>
      </c>
      <c r="P12" s="47">
        <f>SUM(P5:P11)</f>
        <v>1</v>
      </c>
    </row>
    <row r="13" ht="4.5" customHeight="1"/>
    <row r="14" ht="13.5">
      <c r="B14" s="6" t="s">
        <v>21</v>
      </c>
    </row>
  </sheetData>
  <sheetProtection/>
  <mergeCells count="1">
    <mergeCell ref="B1:P1"/>
  </mergeCells>
  <printOptions/>
  <pageMargins left="0.5" right="0.5" top="0.5" bottom="0.5" header="0.512" footer="0.51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P14"/>
  <sheetViews>
    <sheetView showGridLines="0" defaultGridColor="0" zoomScalePageLayoutView="0" colorId="22" workbookViewId="0" topLeftCell="A1">
      <selection activeCell="C8" sqref="C8"/>
    </sheetView>
  </sheetViews>
  <sheetFormatPr defaultColWidth="8.59765625" defaultRowHeight="15"/>
  <cols>
    <col min="1" max="1" width="1.59765625" style="3" customWidth="1"/>
    <col min="2" max="2" width="8.3984375" style="3" customWidth="1"/>
    <col min="3" max="14" width="5.09765625" style="7" customWidth="1"/>
    <col min="15" max="15" width="4.59765625" style="7" customWidth="1"/>
    <col min="16" max="16" width="10.09765625" style="7" customWidth="1"/>
    <col min="17" max="16384" width="8.59765625" style="3" customWidth="1"/>
  </cols>
  <sheetData>
    <row r="1" spans="2:16" ht="24">
      <c r="B1" s="56" t="s">
        <v>63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4:16" ht="13.5" customHeight="1">
      <c r="N2" s="25"/>
      <c r="O2" s="25"/>
      <c r="P2" s="26" t="s">
        <v>62</v>
      </c>
    </row>
    <row r="3" spans="2:16" ht="4.5" customHeight="1" thickBot="1">
      <c r="B3" s="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7"/>
      <c r="O3" s="27"/>
      <c r="P3" s="27"/>
    </row>
    <row r="4" spans="2:16" ht="27">
      <c r="B4" s="1" t="s">
        <v>20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0</v>
      </c>
      <c r="P4" s="12" t="s">
        <v>22</v>
      </c>
    </row>
    <row r="5" spans="2:16" s="7" customFormat="1" ht="16.5" customHeight="1">
      <c r="B5" s="33" t="s">
        <v>1</v>
      </c>
      <c r="C5" s="34" t="s">
        <v>61</v>
      </c>
      <c r="D5" s="35">
        <v>1</v>
      </c>
      <c r="E5" s="35" t="s">
        <v>61</v>
      </c>
      <c r="F5" s="35">
        <v>1</v>
      </c>
      <c r="G5" s="36" t="s">
        <v>61</v>
      </c>
      <c r="H5" s="35">
        <v>3</v>
      </c>
      <c r="I5" s="35" t="s">
        <v>61</v>
      </c>
      <c r="J5" s="35" t="s">
        <v>61</v>
      </c>
      <c r="K5" s="35" t="s">
        <v>61</v>
      </c>
      <c r="L5" s="35">
        <v>3</v>
      </c>
      <c r="M5" s="35" t="s">
        <v>61</v>
      </c>
      <c r="N5" s="35">
        <v>1</v>
      </c>
      <c r="O5" s="17">
        <f>SUM(C5:N5)</f>
        <v>9</v>
      </c>
      <c r="P5" s="37">
        <f>O5/O12</f>
        <v>0.24324324324324326</v>
      </c>
    </row>
    <row r="6" spans="2:16" s="7" customFormat="1" ht="16.5" customHeight="1">
      <c r="B6" s="33" t="s">
        <v>2</v>
      </c>
      <c r="C6" s="34">
        <v>1</v>
      </c>
      <c r="D6" s="35" t="s">
        <v>61</v>
      </c>
      <c r="E6" s="35" t="s">
        <v>61</v>
      </c>
      <c r="F6" s="35" t="s">
        <v>61</v>
      </c>
      <c r="G6" s="36" t="s">
        <v>61</v>
      </c>
      <c r="H6" s="35" t="s">
        <v>61</v>
      </c>
      <c r="I6" s="35" t="s">
        <v>61</v>
      </c>
      <c r="J6" s="35">
        <v>2</v>
      </c>
      <c r="K6" s="35">
        <v>1</v>
      </c>
      <c r="L6" s="35" t="s">
        <v>61</v>
      </c>
      <c r="M6" s="35" t="s">
        <v>61</v>
      </c>
      <c r="N6" s="35">
        <v>2</v>
      </c>
      <c r="O6" s="17">
        <f aca="true" t="shared" si="0" ref="O6:O11">SUM(C6:N6)</f>
        <v>6</v>
      </c>
      <c r="P6" s="38">
        <f>O6/O12</f>
        <v>0.16216216216216217</v>
      </c>
    </row>
    <row r="7" spans="2:16" s="7" customFormat="1" ht="16.5" customHeight="1">
      <c r="B7" s="33" t="s">
        <v>3</v>
      </c>
      <c r="C7" s="39" t="s">
        <v>61</v>
      </c>
      <c r="D7" s="35" t="s">
        <v>61</v>
      </c>
      <c r="E7" s="35">
        <v>1</v>
      </c>
      <c r="F7" s="35" t="s">
        <v>61</v>
      </c>
      <c r="G7" s="35" t="s">
        <v>61</v>
      </c>
      <c r="H7" s="35">
        <v>2</v>
      </c>
      <c r="I7" s="35" t="s">
        <v>61</v>
      </c>
      <c r="J7" s="35">
        <v>1</v>
      </c>
      <c r="K7" s="35" t="s">
        <v>61</v>
      </c>
      <c r="L7" s="35" t="s">
        <v>61</v>
      </c>
      <c r="M7" s="35" t="s">
        <v>61</v>
      </c>
      <c r="N7" s="35" t="s">
        <v>61</v>
      </c>
      <c r="O7" s="17">
        <f t="shared" si="0"/>
        <v>4</v>
      </c>
      <c r="P7" s="40">
        <f>O7/O12</f>
        <v>0.10810810810810811</v>
      </c>
    </row>
    <row r="8" spans="2:16" s="7" customFormat="1" ht="16.5" customHeight="1">
      <c r="B8" s="41" t="s">
        <v>4</v>
      </c>
      <c r="C8" s="39" t="s">
        <v>61</v>
      </c>
      <c r="D8" s="35" t="s">
        <v>61</v>
      </c>
      <c r="E8" s="35" t="s">
        <v>61</v>
      </c>
      <c r="F8" s="35" t="s">
        <v>61</v>
      </c>
      <c r="G8" s="35" t="s">
        <v>61</v>
      </c>
      <c r="H8" s="35">
        <v>1</v>
      </c>
      <c r="I8" s="35" t="s">
        <v>61</v>
      </c>
      <c r="J8" s="35">
        <v>2</v>
      </c>
      <c r="K8" s="35">
        <v>1</v>
      </c>
      <c r="L8" s="35" t="s">
        <v>61</v>
      </c>
      <c r="M8" s="35" t="s">
        <v>61</v>
      </c>
      <c r="N8" s="35" t="s">
        <v>61</v>
      </c>
      <c r="O8" s="17">
        <f t="shared" si="0"/>
        <v>4</v>
      </c>
      <c r="P8" s="40">
        <f>O8/O12</f>
        <v>0.10810810810810811</v>
      </c>
    </row>
    <row r="9" spans="2:16" s="7" customFormat="1" ht="16.5" customHeight="1">
      <c r="B9" s="33" t="s">
        <v>5</v>
      </c>
      <c r="C9" s="34" t="s">
        <v>61</v>
      </c>
      <c r="D9" s="35" t="s">
        <v>61</v>
      </c>
      <c r="E9" s="36" t="s">
        <v>61</v>
      </c>
      <c r="F9" s="35" t="s">
        <v>61</v>
      </c>
      <c r="G9" s="35" t="s">
        <v>61</v>
      </c>
      <c r="H9" s="35">
        <v>1</v>
      </c>
      <c r="I9" s="35" t="s">
        <v>61</v>
      </c>
      <c r="J9" s="35" t="s">
        <v>61</v>
      </c>
      <c r="K9" s="35">
        <v>1</v>
      </c>
      <c r="L9" s="35" t="s">
        <v>61</v>
      </c>
      <c r="M9" s="35" t="s">
        <v>61</v>
      </c>
      <c r="N9" s="35" t="s">
        <v>61</v>
      </c>
      <c r="O9" s="17">
        <f t="shared" si="0"/>
        <v>2</v>
      </c>
      <c r="P9" s="40">
        <f>O9/O12</f>
        <v>0.05405405405405406</v>
      </c>
    </row>
    <row r="10" spans="2:16" s="7" customFormat="1" ht="16.5" customHeight="1">
      <c r="B10" s="33" t="s">
        <v>6</v>
      </c>
      <c r="C10" s="34">
        <v>1</v>
      </c>
      <c r="D10" s="35">
        <v>1</v>
      </c>
      <c r="E10" s="35">
        <v>1</v>
      </c>
      <c r="F10" s="35" t="s">
        <v>61</v>
      </c>
      <c r="G10" s="35" t="s">
        <v>61</v>
      </c>
      <c r="H10" s="35" t="s">
        <v>61</v>
      </c>
      <c r="I10" s="35" t="s">
        <v>61</v>
      </c>
      <c r="J10" s="35" t="s">
        <v>61</v>
      </c>
      <c r="K10" s="35" t="s">
        <v>61</v>
      </c>
      <c r="L10" s="35">
        <v>2</v>
      </c>
      <c r="M10" s="35" t="s">
        <v>61</v>
      </c>
      <c r="N10" s="35" t="s">
        <v>61</v>
      </c>
      <c r="O10" s="17">
        <f t="shared" si="0"/>
        <v>5</v>
      </c>
      <c r="P10" s="40">
        <f>O10/O12</f>
        <v>0.13513513513513514</v>
      </c>
    </row>
    <row r="11" spans="2:16" s="7" customFormat="1" ht="16.5" customHeight="1">
      <c r="B11" s="41" t="s">
        <v>7</v>
      </c>
      <c r="C11" s="39" t="s">
        <v>61</v>
      </c>
      <c r="D11" s="36">
        <v>4</v>
      </c>
      <c r="E11" s="36" t="s">
        <v>61</v>
      </c>
      <c r="F11" s="36">
        <v>3</v>
      </c>
      <c r="G11" s="36" t="s">
        <v>61</v>
      </c>
      <c r="H11" s="36" t="s">
        <v>61</v>
      </c>
      <c r="I11" s="35" t="s">
        <v>61</v>
      </c>
      <c r="J11" s="35" t="s">
        <v>61</v>
      </c>
      <c r="K11" s="36" t="s">
        <v>61</v>
      </c>
      <c r="L11" s="35" t="s">
        <v>61</v>
      </c>
      <c r="M11" s="36" t="s">
        <v>61</v>
      </c>
      <c r="N11" s="35" t="s">
        <v>61</v>
      </c>
      <c r="O11" s="17">
        <f t="shared" si="0"/>
        <v>7</v>
      </c>
      <c r="P11" s="40">
        <f>O11/O12</f>
        <v>0.1891891891891892</v>
      </c>
    </row>
    <row r="12" spans="2:16" s="42" customFormat="1" ht="16.5" customHeight="1" thickBot="1">
      <c r="B12" s="43" t="s">
        <v>0</v>
      </c>
      <c r="C12" s="44">
        <f>SUM(C5:C11)</f>
        <v>2</v>
      </c>
      <c r="D12" s="45">
        <f>SUM(D5:D11)</f>
        <v>6</v>
      </c>
      <c r="E12" s="45">
        <f aca="true" t="shared" si="1" ref="E12:N12">SUM(E5:E11)</f>
        <v>2</v>
      </c>
      <c r="F12" s="45">
        <f t="shared" si="1"/>
        <v>4</v>
      </c>
      <c r="G12" s="45">
        <f t="shared" si="1"/>
        <v>0</v>
      </c>
      <c r="H12" s="45">
        <f t="shared" si="1"/>
        <v>7</v>
      </c>
      <c r="I12" s="45">
        <f t="shared" si="1"/>
        <v>0</v>
      </c>
      <c r="J12" s="45">
        <f t="shared" si="1"/>
        <v>5</v>
      </c>
      <c r="K12" s="45">
        <f t="shared" si="1"/>
        <v>3</v>
      </c>
      <c r="L12" s="45">
        <f t="shared" si="1"/>
        <v>5</v>
      </c>
      <c r="M12" s="45">
        <f t="shared" si="1"/>
        <v>0</v>
      </c>
      <c r="N12" s="45">
        <f t="shared" si="1"/>
        <v>3</v>
      </c>
      <c r="O12" s="46">
        <f>SUM(O5:O11)</f>
        <v>37</v>
      </c>
      <c r="P12" s="47">
        <f>SUM(P5:P11)</f>
        <v>1.0000000000000002</v>
      </c>
    </row>
    <row r="13" ht="4.5" customHeight="1"/>
    <row r="14" ht="13.5">
      <c r="B14" s="6" t="s">
        <v>21</v>
      </c>
    </row>
  </sheetData>
  <sheetProtection/>
  <mergeCells count="1">
    <mergeCell ref="B1:P1"/>
  </mergeCells>
  <printOptions/>
  <pageMargins left="0.5" right="0.5" top="0.5" bottom="0.5" header="0.512" footer="0.51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P14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:P1"/>
    </sheetView>
  </sheetViews>
  <sheetFormatPr defaultColWidth="8.59765625" defaultRowHeight="15"/>
  <cols>
    <col min="1" max="1" width="1.59765625" style="3" customWidth="1"/>
    <col min="2" max="2" width="8.3984375" style="3" customWidth="1"/>
    <col min="3" max="14" width="5.09765625" style="7" customWidth="1"/>
    <col min="15" max="15" width="4.59765625" style="7" customWidth="1"/>
    <col min="16" max="16" width="10.09765625" style="7" customWidth="1"/>
    <col min="17" max="16384" width="8.59765625" style="3" customWidth="1"/>
  </cols>
  <sheetData>
    <row r="1" spans="2:16" ht="24">
      <c r="B1" s="56" t="s">
        <v>23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4:16" ht="13.5" customHeight="1">
      <c r="N2" s="25"/>
      <c r="O2" s="25"/>
      <c r="P2" s="26" t="s">
        <v>60</v>
      </c>
    </row>
    <row r="3" spans="2:16" ht="4.5" customHeight="1" thickBot="1">
      <c r="B3" s="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7"/>
      <c r="O3" s="27"/>
      <c r="P3" s="27"/>
    </row>
    <row r="4" spans="2:16" ht="27">
      <c r="B4" s="1" t="s">
        <v>20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0</v>
      </c>
      <c r="P4" s="12" t="s">
        <v>22</v>
      </c>
    </row>
    <row r="5" spans="2:16" ht="16.5" customHeight="1">
      <c r="B5" s="5" t="s">
        <v>1</v>
      </c>
      <c r="C5" s="31">
        <v>6</v>
      </c>
      <c r="D5" s="32" t="s">
        <v>61</v>
      </c>
      <c r="E5" s="17">
        <v>2</v>
      </c>
      <c r="F5" s="32" t="s">
        <v>61</v>
      </c>
      <c r="G5" s="18">
        <v>2</v>
      </c>
      <c r="H5" s="32" t="s">
        <v>61</v>
      </c>
      <c r="I5" s="17">
        <v>1</v>
      </c>
      <c r="J5" s="32" t="s">
        <v>61</v>
      </c>
      <c r="K5" s="17">
        <v>1</v>
      </c>
      <c r="L5" s="17">
        <v>1</v>
      </c>
      <c r="M5" s="17">
        <v>2</v>
      </c>
      <c r="N5" s="17">
        <v>1</v>
      </c>
      <c r="O5" s="17">
        <f aca="true" t="shared" si="0" ref="O5:O11">SUM(C5:N5)</f>
        <v>16</v>
      </c>
      <c r="P5" s="10">
        <f>O5/O12*100</f>
        <v>17.02127659574468</v>
      </c>
    </row>
    <row r="6" spans="2:16" ht="16.5" customHeight="1">
      <c r="B6" s="5" t="s">
        <v>2</v>
      </c>
      <c r="C6" s="31">
        <v>4</v>
      </c>
      <c r="D6" s="32" t="s">
        <v>61</v>
      </c>
      <c r="E6" s="17">
        <v>4</v>
      </c>
      <c r="F6" s="17">
        <v>4</v>
      </c>
      <c r="G6" s="18">
        <v>1</v>
      </c>
      <c r="H6" s="17">
        <v>1</v>
      </c>
      <c r="I6" s="32" t="s">
        <v>61</v>
      </c>
      <c r="J6" s="17">
        <v>3</v>
      </c>
      <c r="K6" s="32" t="s">
        <v>61</v>
      </c>
      <c r="L6" s="17">
        <v>5</v>
      </c>
      <c r="M6" s="32" t="s">
        <v>61</v>
      </c>
      <c r="N6" s="32" t="s">
        <v>61</v>
      </c>
      <c r="O6" s="17">
        <f t="shared" si="0"/>
        <v>22</v>
      </c>
      <c r="P6" s="15">
        <f>O6/O12*100</f>
        <v>23.404255319148938</v>
      </c>
    </row>
    <row r="7" spans="2:16" ht="16.5" customHeight="1">
      <c r="B7" s="5" t="s">
        <v>3</v>
      </c>
      <c r="C7" s="32" t="s">
        <v>61</v>
      </c>
      <c r="D7" s="32" t="s">
        <v>61</v>
      </c>
      <c r="E7" s="17">
        <v>2</v>
      </c>
      <c r="F7" s="17">
        <v>1</v>
      </c>
      <c r="G7" s="32" t="s">
        <v>61</v>
      </c>
      <c r="H7" s="17">
        <v>4</v>
      </c>
      <c r="I7" s="32" t="s">
        <v>61</v>
      </c>
      <c r="J7" s="32" t="s">
        <v>61</v>
      </c>
      <c r="K7" s="17">
        <v>1</v>
      </c>
      <c r="L7" s="32" t="s">
        <v>61</v>
      </c>
      <c r="M7" s="32" t="s">
        <v>61</v>
      </c>
      <c r="N7" s="17">
        <v>1</v>
      </c>
      <c r="O7" s="17">
        <f t="shared" si="0"/>
        <v>9</v>
      </c>
      <c r="P7" s="11">
        <f>O7/O12*100</f>
        <v>9.574468085106384</v>
      </c>
    </row>
    <row r="8" spans="2:16" ht="16.5" customHeight="1">
      <c r="B8" s="5" t="s">
        <v>4</v>
      </c>
      <c r="C8" s="32" t="s">
        <v>61</v>
      </c>
      <c r="D8" s="17">
        <v>1</v>
      </c>
      <c r="E8" s="32" t="s">
        <v>61</v>
      </c>
      <c r="F8" s="17">
        <v>2</v>
      </c>
      <c r="G8" s="32" t="s">
        <v>61</v>
      </c>
      <c r="H8" s="32" t="s">
        <v>61</v>
      </c>
      <c r="I8" s="17">
        <v>2</v>
      </c>
      <c r="J8" s="32" t="s">
        <v>61</v>
      </c>
      <c r="K8" s="32" t="s">
        <v>61</v>
      </c>
      <c r="L8" s="32" t="s">
        <v>61</v>
      </c>
      <c r="M8" s="32" t="s">
        <v>61</v>
      </c>
      <c r="N8" s="32" t="s">
        <v>61</v>
      </c>
      <c r="O8" s="17">
        <f t="shared" si="0"/>
        <v>5</v>
      </c>
      <c r="P8" s="11">
        <f>O8/O12*100</f>
        <v>5.319148936170213</v>
      </c>
    </row>
    <row r="9" spans="2:16" ht="16.5" customHeight="1">
      <c r="B9" s="5" t="s">
        <v>5</v>
      </c>
      <c r="C9" s="31">
        <v>2</v>
      </c>
      <c r="D9" s="32" t="s">
        <v>61</v>
      </c>
      <c r="E9" s="18">
        <v>1</v>
      </c>
      <c r="F9" s="17">
        <v>3</v>
      </c>
      <c r="G9" s="32" t="s">
        <v>61</v>
      </c>
      <c r="H9" s="32" t="s">
        <v>61</v>
      </c>
      <c r="I9" s="17">
        <v>2</v>
      </c>
      <c r="J9" s="17">
        <v>1</v>
      </c>
      <c r="K9" s="32" t="s">
        <v>61</v>
      </c>
      <c r="L9" s="32" t="s">
        <v>61</v>
      </c>
      <c r="M9" s="17">
        <v>2</v>
      </c>
      <c r="N9" s="17">
        <v>2</v>
      </c>
      <c r="O9" s="17">
        <f t="shared" si="0"/>
        <v>13</v>
      </c>
      <c r="P9" s="11">
        <f>O9/O12*100</f>
        <v>13.829787234042554</v>
      </c>
    </row>
    <row r="10" spans="2:16" ht="16.5" customHeight="1">
      <c r="B10" s="5" t="s">
        <v>6</v>
      </c>
      <c r="C10" s="31">
        <v>4</v>
      </c>
      <c r="D10" s="32" t="s">
        <v>61</v>
      </c>
      <c r="E10" s="32" t="s">
        <v>61</v>
      </c>
      <c r="F10" s="32" t="s">
        <v>61</v>
      </c>
      <c r="G10" s="32" t="s">
        <v>61</v>
      </c>
      <c r="H10" s="17">
        <v>2</v>
      </c>
      <c r="I10" s="32" t="s">
        <v>61</v>
      </c>
      <c r="J10" s="17">
        <v>2</v>
      </c>
      <c r="K10" s="32" t="s">
        <v>61</v>
      </c>
      <c r="L10" s="32" t="s">
        <v>61</v>
      </c>
      <c r="M10" s="17">
        <v>2</v>
      </c>
      <c r="N10" s="32" t="s">
        <v>61</v>
      </c>
      <c r="O10" s="17">
        <f t="shared" si="0"/>
        <v>10</v>
      </c>
      <c r="P10" s="11">
        <f>O10/O12*100</f>
        <v>10.638297872340425</v>
      </c>
    </row>
    <row r="11" spans="2:16" ht="16.5" customHeight="1">
      <c r="B11" s="13" t="s">
        <v>7</v>
      </c>
      <c r="C11" s="32" t="s">
        <v>61</v>
      </c>
      <c r="D11" s="18">
        <v>4</v>
      </c>
      <c r="E11" s="18">
        <v>2</v>
      </c>
      <c r="F11" s="18">
        <v>2</v>
      </c>
      <c r="G11" s="18">
        <v>2</v>
      </c>
      <c r="H11" s="18">
        <v>2</v>
      </c>
      <c r="I11" s="32" t="s">
        <v>61</v>
      </c>
      <c r="J11" s="32" t="s">
        <v>61</v>
      </c>
      <c r="K11" s="18">
        <v>1</v>
      </c>
      <c r="L11" s="32" t="s">
        <v>61</v>
      </c>
      <c r="M11" s="18">
        <v>6</v>
      </c>
      <c r="N11" s="32" t="s">
        <v>61</v>
      </c>
      <c r="O11" s="18">
        <f t="shared" si="0"/>
        <v>19</v>
      </c>
      <c r="P11" s="11">
        <f>O11/O12*100</f>
        <v>20.212765957446805</v>
      </c>
    </row>
    <row r="12" spans="2:16" s="14" customFormat="1" ht="16.5" customHeight="1" thickBot="1">
      <c r="B12" s="2" t="s">
        <v>0</v>
      </c>
      <c r="C12" s="19">
        <f>SUM(C5:C11)</f>
        <v>16</v>
      </c>
      <c r="D12" s="20">
        <f aca="true" t="shared" si="1" ref="D12:N12">SUM(D5:D11)</f>
        <v>5</v>
      </c>
      <c r="E12" s="20">
        <f t="shared" si="1"/>
        <v>11</v>
      </c>
      <c r="F12" s="20">
        <f t="shared" si="1"/>
        <v>12</v>
      </c>
      <c r="G12" s="20">
        <f t="shared" si="1"/>
        <v>5</v>
      </c>
      <c r="H12" s="20">
        <f t="shared" si="1"/>
        <v>9</v>
      </c>
      <c r="I12" s="20">
        <f t="shared" si="1"/>
        <v>5</v>
      </c>
      <c r="J12" s="20">
        <f t="shared" si="1"/>
        <v>6</v>
      </c>
      <c r="K12" s="20">
        <f t="shared" si="1"/>
        <v>3</v>
      </c>
      <c r="L12" s="20">
        <f t="shared" si="1"/>
        <v>6</v>
      </c>
      <c r="M12" s="20">
        <f t="shared" si="1"/>
        <v>12</v>
      </c>
      <c r="N12" s="20">
        <f t="shared" si="1"/>
        <v>4</v>
      </c>
      <c r="O12" s="20">
        <f>SUM(O5:O11)</f>
        <v>94</v>
      </c>
      <c r="P12" s="16">
        <f>SUM(P5:P11)</f>
        <v>100</v>
      </c>
    </row>
    <row r="13" ht="4.5" customHeight="1"/>
    <row r="14" ht="13.5">
      <c r="B14" s="6" t="s">
        <v>21</v>
      </c>
    </row>
  </sheetData>
  <sheetProtection/>
  <mergeCells count="1">
    <mergeCell ref="B1:P1"/>
  </mergeCells>
  <printOptions/>
  <pageMargins left="0.5" right="0.5" top="0.5" bottom="0.5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2022-01-12T23:53:16Z</cp:lastPrinted>
  <dcterms:created xsi:type="dcterms:W3CDTF">1997-07-16T05:32:11Z</dcterms:created>
  <dcterms:modified xsi:type="dcterms:W3CDTF">2023-02-01T03:08:44Z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000800c4000000000000010262b10207c74006b004c800</vt:lpwstr>
  </property>
</Properties>
</file>